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lnjbhilwara-my.sharepoint.com/personal/sumitgarg_lnjbhilwara_com/Documents/Desktop/"/>
    </mc:Choice>
  </mc:AlternateContent>
  <xr:revisionPtr revIDLastSave="0" documentId="8_{78333CBB-B577-471D-8374-9B578099DFD5}" xr6:coauthVersionLast="47" xr6:coauthVersionMax="47" xr10:uidLastSave="{00000000-0000-0000-0000-000000000000}"/>
  <bookViews>
    <workbookView xWindow="-120" yWindow="-120" windowWidth="29040" windowHeight="15720" firstSheet="1" activeTab="6" xr2:uid="{00000000-000D-0000-FFFF-FFFF00000000}"/>
  </bookViews>
  <sheets>
    <sheet name="I_r" sheetId="8" state="hidden" r:id="rId1"/>
    <sheet name="I" sheetId="9" r:id="rId2"/>
    <sheet name="II" sheetId="3" r:id="rId3"/>
    <sheet name="I_f" sheetId="2" state="hidden" r:id="rId4"/>
    <sheet name="III" sheetId="4" r:id="rId5"/>
    <sheet name="IV" sheetId="5" r:id="rId6"/>
    <sheet name="V" sheetId="6" r:id="rId7"/>
  </sheets>
  <definedNames>
    <definedName name="_xlnm._FilterDatabase" localSheetId="1" hidden="1">I!$O$2:$O$12</definedName>
    <definedName name="_xlnm._FilterDatabase" localSheetId="0" hidden="1">I_r!$O$2:$O$330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6" l="1"/>
  <c r="B6" i="6"/>
  <c r="G22" i="5"/>
  <c r="H22" i="5"/>
  <c r="J22" i="5" s="1"/>
  <c r="I22" i="5"/>
  <c r="K22" i="5"/>
  <c r="J14" i="9" l="1"/>
  <c r="S169" i="8" l="1"/>
  <c r="I329" i="8" l="1"/>
  <c r="S329" i="8" s="1"/>
  <c r="S327" i="8"/>
  <c r="J326" i="8"/>
  <c r="S326" i="8" s="1"/>
  <c r="J325" i="8"/>
  <c r="S325" i="8" s="1"/>
  <c r="S322" i="8"/>
  <c r="S321" i="8"/>
  <c r="S319" i="8"/>
  <c r="S315" i="8"/>
  <c r="S314" i="8"/>
  <c r="S313" i="8"/>
  <c r="S293" i="8"/>
  <c r="S199" i="8"/>
  <c r="S197" i="8"/>
</calcChain>
</file>

<file path=xl/sharedStrings.xml><?xml version="1.0" encoding="utf-8"?>
<sst xmlns="http://schemas.openxmlformats.org/spreadsheetml/2006/main" count="3723" uniqueCount="841">
  <si>
    <t xml:space="preserve">Types of failures </t>
  </si>
  <si>
    <t>Outage</t>
  </si>
  <si>
    <t>I. AC Transmission Line/ ICT/ Static VAr Compensator/ Series Compensator/ HVDC (Back-to-Back Stations
and Bi-Pole Links)/ Line Rectors/ Bus Reactors Outage Details for the month of ________</t>
  </si>
  <si>
    <t>Element Name</t>
  </si>
  <si>
    <t>Restoration time as specified in
Regulation 5 (b)
(in days)</t>
  </si>
  <si>
    <t>Actual restoration time
(in days)</t>
  </si>
  <si>
    <t>II.            Elements where restoration time has exceeded the standards specified in Regulation 5 (b).</t>
  </si>
  <si>
    <t>III. Details of compensation paid by the inter-State transmission licensee</t>
  </si>
  <si>
    <t>Element
Name</t>
  </si>
  <si>
    <t>Violation of Regulation
5 (a)</t>
  </si>
  <si>
    <t>Violation of Regulation 5
(b)</t>
  </si>
  <si>
    <t>%
Availability
prescribed</t>
  </si>
  <si>
    <t>Actual %
Availability</t>
  </si>
  <si>
    <t>Restoration
time
prescribed
(in days)</t>
  </si>
  <si>
    <t>Actual
restoration
time
(in days)</t>
  </si>
  <si>
    <t>Total</t>
  </si>
  <si>
    <t>Compensation
paid (in INR)</t>
  </si>
  <si>
    <t>V. Data to be compiled by the inter-State Transmission Licensees</t>
  </si>
  <si>
    <t xml:space="preserve">Sl. </t>
  </si>
  <si>
    <t xml:space="preserve">No. </t>
  </si>
  <si>
    <t xml:space="preserve">Restoration Time (Days) </t>
  </si>
  <si>
    <t xml:space="preserve">A. </t>
  </si>
  <si>
    <t xml:space="preserve">Elements of the Transmission line for Single Circuit (S/C), Double Circuit (D/C)  and Multi-Circuit (M/C) towers for each kV class separately </t>
  </si>
  <si>
    <t xml:space="preserve">Insulator failure  </t>
  </si>
  <si>
    <t xml:space="preserve">Terrain type </t>
  </si>
  <si>
    <t xml:space="preserve">Plain </t>
  </si>
  <si>
    <t>River bed</t>
  </si>
  <si>
    <t xml:space="preserve">Hilly </t>
  </si>
  <si>
    <r>
      <t>(i)</t>
    </r>
    <r>
      <rPr>
        <sz val="12"/>
        <color rgb="FF000000"/>
        <rFont val="Arial"/>
        <family val="2"/>
      </rPr>
      <t xml:space="preserve">  </t>
    </r>
    <r>
      <rPr>
        <sz val="12"/>
        <color rgb="FF000000"/>
        <rFont val="Times New Roman"/>
        <family val="1"/>
      </rPr>
      <t>Insulator failure in single phase</t>
    </r>
  </si>
  <si>
    <t xml:space="preserve"> </t>
  </si>
  <si>
    <r>
      <t>(ii)</t>
    </r>
    <r>
      <rPr>
        <sz val="12"/>
        <color rgb="FF000000"/>
        <rFont val="Arial"/>
        <family val="2"/>
      </rPr>
      <t xml:space="preserve">  </t>
    </r>
    <r>
      <rPr>
        <sz val="12"/>
        <color rgb="FF000000"/>
        <rFont val="Times New Roman"/>
        <family val="1"/>
      </rPr>
      <t>Insulator failure in two phases</t>
    </r>
  </si>
  <si>
    <r>
      <t>(iii)</t>
    </r>
    <r>
      <rPr>
        <sz val="12"/>
        <color rgb="FF000000"/>
        <rFont val="Arial"/>
        <family val="2"/>
      </rPr>
      <t xml:space="preserve">  </t>
    </r>
    <r>
      <rPr>
        <sz val="12"/>
        <color rgb="FF000000"/>
        <rFont val="Times New Roman"/>
        <family val="1"/>
      </rPr>
      <t>Insulator failure in three phases</t>
    </r>
  </si>
  <si>
    <t>Tower after collapse  by Emergency Restoration System (ERS)  for S/C, D/C and M/C separately</t>
  </si>
  <si>
    <t>Tower after collapse  without Emergency Restoration System (ERS) for S/C, D/C and M/C separately</t>
  </si>
  <si>
    <r>
      <t>Tower damage (not collapse)</t>
    </r>
    <r>
      <rPr>
        <sz val="12"/>
        <color rgb="FF000000"/>
        <rFont val="Times New Roman"/>
        <family val="1"/>
      </rPr>
      <t xml:space="preserve"> </t>
    </r>
    <r>
      <rPr>
        <b/>
        <sz val="12"/>
        <color rgb="FF000000"/>
        <rFont val="Times New Roman"/>
        <family val="1"/>
      </rPr>
      <t xml:space="preserve"> </t>
    </r>
  </si>
  <si>
    <t>One arm damage</t>
  </si>
  <si>
    <t>Two arms damage</t>
  </si>
  <si>
    <t xml:space="preserve">Snapping of phase conductor </t>
  </si>
  <si>
    <t>Conductor snapping in single phase</t>
  </si>
  <si>
    <t>Conductor snapping in two phases</t>
  </si>
  <si>
    <t>Conductor snapping in three phases</t>
  </si>
  <si>
    <t xml:space="preserve">Failure of earth wire  </t>
  </si>
  <si>
    <t xml:space="preserve">Insulator failure with conductor snapping </t>
  </si>
  <si>
    <t xml:space="preserve">Any other combination of failures </t>
  </si>
  <si>
    <t xml:space="preserve">B. </t>
  </si>
  <si>
    <t xml:space="preserve">Elements of the sub-station for each kV class separately </t>
  </si>
  <si>
    <t xml:space="preserve">Failure of Inter Connecting Transformers (ICTs) </t>
  </si>
  <si>
    <t>Restoration of the failed ICT</t>
  </si>
  <si>
    <t xml:space="preserve">Other major failures in ICTs </t>
  </si>
  <si>
    <t xml:space="preserve">Single phase unit </t>
  </si>
  <si>
    <t xml:space="preserve">Three phase unit </t>
  </si>
  <si>
    <r>
      <t>(i)</t>
    </r>
    <r>
      <rPr>
        <sz val="12"/>
        <color rgb="FF000000"/>
        <rFont val="Arial"/>
        <family val="2"/>
      </rPr>
      <t xml:space="preserve">  </t>
    </r>
    <r>
      <rPr>
        <sz val="12"/>
        <color rgb="FF000000"/>
        <rFont val="Times New Roman"/>
        <family val="1"/>
      </rPr>
      <t xml:space="preserve">Replacement of faulty bushings </t>
    </r>
  </si>
  <si>
    <r>
      <t>(ii)</t>
    </r>
    <r>
      <rPr>
        <sz val="12"/>
        <color rgb="FF000000"/>
        <rFont val="Arial"/>
        <family val="2"/>
      </rPr>
      <t xml:space="preserve">  </t>
    </r>
    <r>
      <rPr>
        <sz val="12"/>
        <color rgb="FF000000"/>
        <rFont val="Times New Roman"/>
        <family val="1"/>
      </rPr>
      <t>Replacement of failed/ blasted bushings</t>
    </r>
  </si>
  <si>
    <r>
      <t>(iii)</t>
    </r>
    <r>
      <rPr>
        <sz val="12"/>
        <color rgb="FF000000"/>
        <rFont val="Arial"/>
        <family val="2"/>
      </rPr>
      <t xml:space="preserve">  </t>
    </r>
    <r>
      <rPr>
        <sz val="12"/>
        <color rgb="FF000000"/>
        <rFont val="Times New Roman"/>
        <family val="1"/>
      </rPr>
      <t xml:space="preserve">Replacement of faulty tap changers </t>
    </r>
  </si>
  <si>
    <t xml:space="preserve">Failure of Reactors </t>
  </si>
  <si>
    <t>Restoration of the failed reactor</t>
  </si>
  <si>
    <t>The restoration times for different types of failures of a transmission line and failure of Inter-Connecting Transformer (ICT) and reactor in the following format:</t>
  </si>
  <si>
    <t xml:space="preserve">Data to be furnished by the inter-State Transmission Licensees to POSOCO </t>
  </si>
  <si>
    <t>The Security Index defined as 􀜵 􀵌 􀯇􀳎
􁈺􀯇􀳎􀬾􀯇􀳠􁈻
where 􀜰􀯨 is the number of unwanted operations.</t>
  </si>
  <si>
    <t>The Reliability Index defined 􀜴 􀵌 􀯇􀳎
􁈺􀯇􀳎􀬾􀯇􀳔􁈻
where 􀜰􀯜 is the number of incorrect operations and is the sum of 􀜰􀯙 and 􀜰􀯨.</t>
  </si>
  <si>
    <t>From above
􀬵
􀯌 + 􀬵
􀮽 = 􀬵
􀯋 + 1</t>
  </si>
  <si>
    <t>The number of trippings of each transmission element. Five or more trippings of
a transmission element in a month to be put on the website by the inter-State
Transmission Licensees and reported to the Commission by POSOCO</t>
  </si>
  <si>
    <t>Note:</t>
  </si>
  <si>
    <t>The data for these indices are presently prescribed for collection by the System
Operator.</t>
  </si>
  <si>
    <t>These indices shall be computed by the POSOCO and furnished to the
Commission on monthly basis.</t>
  </si>
  <si>
    <t>IV</t>
  </si>
  <si>
    <r>
      <t>The Dependability Index defined as D=N</t>
    </r>
    <r>
      <rPr>
        <vertAlign val="subscript"/>
        <sz val="11"/>
        <color theme="1"/>
        <rFont val="Arial"/>
        <family val="2"/>
      </rPr>
      <t>c</t>
    </r>
    <r>
      <rPr>
        <sz val="11"/>
        <color theme="1"/>
        <rFont val="Arial"/>
        <family val="2"/>
      </rPr>
      <t>/(N</t>
    </r>
    <r>
      <rPr>
        <vertAlign val="subscript"/>
        <sz val="11"/>
        <color theme="1"/>
        <rFont val="Arial"/>
        <family val="2"/>
      </rPr>
      <t>c</t>
    </r>
    <r>
      <rPr>
        <sz val="11"/>
        <color theme="1"/>
        <rFont val="Arial"/>
        <family val="2"/>
      </rPr>
      <t xml:space="preserve"> + N</t>
    </r>
    <r>
      <rPr>
        <vertAlign val="subscript"/>
        <sz val="11"/>
        <color theme="1"/>
        <rFont val="Arial"/>
        <family val="2"/>
      </rPr>
      <t>f</t>
    </r>
    <r>
      <rPr>
        <sz val="11"/>
        <color theme="1"/>
        <rFont val="Arial"/>
        <family val="2"/>
      </rPr>
      <t>)
where Nc is the number of correct operations during the given time interval and
Nf is the number of failures to operate at internal power system faults.</t>
    </r>
  </si>
  <si>
    <t>Restoration</t>
  </si>
  <si>
    <t>Duration of Outage Attributable to</t>
  </si>
  <si>
    <t>Reason of Outage</t>
  </si>
  <si>
    <t>Date    Time</t>
  </si>
  <si>
    <t>Date Time</t>
  </si>
  <si>
    <t>Others</t>
  </si>
  <si>
    <t>Deemed Available</t>
  </si>
  <si>
    <t>Hrs:Min</t>
  </si>
  <si>
    <t xml:space="preserve">Inter-State Transmission Licensee </t>
  </si>
  <si>
    <t>System constraint/ Natural calamity/ Militancy</t>
  </si>
  <si>
    <t>% Availability</t>
  </si>
  <si>
    <t>Month</t>
  </si>
  <si>
    <t>Depandablility Index 
(D)</t>
  </si>
  <si>
    <t>Security Index 
(S)</t>
  </si>
  <si>
    <t>Reliability Index 
( R )</t>
  </si>
  <si>
    <t>1/S+1/D=1/R+1</t>
  </si>
  <si>
    <t>Nc</t>
  </si>
  <si>
    <t>Nf</t>
  </si>
  <si>
    <t>Nu</t>
  </si>
  <si>
    <t>Ni</t>
  </si>
  <si>
    <t>220 kV Phozal(HP)-Nalagarh(PG) (ADHPL) Ckt-1</t>
  </si>
  <si>
    <t>220 kV AD Hydro(AD)-Nallagarh(PG) (ADHPL) Ckt-1</t>
  </si>
  <si>
    <t>220 kV AD Hydro(AD)-Phozal(HP) (ADHPL) Ckt-1</t>
  </si>
  <si>
    <r>
      <t xml:space="preserve">Line tripped, following paramters were observed:
Fault Type: B-G (Phase to Ground).
Fault Current: Ib-2.062 kA &amp; In-2.262 kA.
Fault Distance: 40.0 km
Line patrolling was conducted, which revealed that transmission line towers 157 and 158 of the AD Hydro line, located near Brehan village (approximately 40.0 km from AD Hydro), were collapsed after a big stone rolled down from the hill slope during a landslide. 
Photographs attached as </t>
    </r>
    <r>
      <rPr>
        <b/>
        <sz val="13"/>
        <color indexed="8"/>
        <rFont val="Arial"/>
        <family val="2"/>
      </rPr>
      <t>Annex- V</t>
    </r>
    <r>
      <rPr>
        <sz val="13"/>
        <color indexed="8"/>
        <rFont val="Arial"/>
        <family val="2"/>
      </rPr>
      <t xml:space="preserve"> with the mail.
</t>
    </r>
    <r>
      <rPr>
        <b/>
        <i/>
        <sz val="13"/>
        <color indexed="8"/>
        <rFont val="Arial"/>
        <family val="2"/>
      </rPr>
      <t xml:space="preserve">This outage was in continuation from previous month since 11:08 Hours on 20.08.2025.
</t>
    </r>
    <r>
      <rPr>
        <sz val="13"/>
        <color indexed="8"/>
        <rFont val="Arial"/>
        <family val="2"/>
      </rPr>
      <t>After the temporary restoration works the line was successfully re-energized.</t>
    </r>
  </si>
  <si>
    <r>
      <t xml:space="preserve">Shutdown required on continuous basis for rectification of damaged T.No. 140 at Bijlimahadev (Destringing of CKT 2B ( 220 KV Phozal(HP)- Nallagarh(PG) (ADHPL) Ckt-1 from damaged T.No. 140) </t>
    </r>
    <r>
      <rPr>
        <sz val="14"/>
        <color indexed="8"/>
        <rFont val="Arial"/>
        <family val="2"/>
      </rPr>
      <t xml:space="preserve">
The planned shutdown for preventive maintenance on daily basis has been approved in the 224th OCC meeting held on 16.10.2024. </t>
    </r>
  </si>
  <si>
    <r>
      <t xml:space="preserve">Emergent Shutdown was taken on continuous basis to undertake restringing on tower no. 140 at Bijlimahadev </t>
    </r>
    <r>
      <rPr>
        <b/>
        <sz val="14"/>
        <rFont val="Arial"/>
        <family val="2"/>
      </rPr>
      <t xml:space="preserve">w.e.f 30/11/2024 09:14 hrs to 02/12/2024 18:00 hrs.
</t>
    </r>
    <r>
      <rPr>
        <sz val="14"/>
        <rFont val="Arial"/>
        <family val="2"/>
      </rPr>
      <t>The intimation of the shutdown has been given to NRLDC on mail dated 29.11.2024. The copy of mail is attached herewith as</t>
    </r>
    <r>
      <rPr>
        <b/>
        <sz val="14"/>
        <rFont val="Arial"/>
        <family val="2"/>
      </rPr>
      <t xml:space="preserve"> Annexure IV.</t>
    </r>
    <r>
      <rPr>
        <sz val="14"/>
        <rFont val="Arial"/>
        <family val="2"/>
      </rPr>
      <t xml:space="preserve">
</t>
    </r>
  </si>
  <si>
    <r>
      <t xml:space="preserve">Phase to Phase Fault    
Fault  parameters  received at RTAMC, JAMMU
Fault type : Y To B (Phase to phase)
Fault Current: 1.5 kamp.
Fault Distance: 168.5 km from Nalagarh 
Fault  parameters  received at HPPTCL, PHOZAL
Fault type: Y To B (Phase to phase).
Fault Current: 1.2 kamp.
Fault Distance: 2 km from Phozal. 
</t>
    </r>
    <r>
      <rPr>
        <b/>
        <sz val="11"/>
        <color indexed="8"/>
        <rFont val="Arial"/>
        <family val="2"/>
      </rPr>
      <t>Tower Span T-4 To T-5 got snapped</t>
    </r>
    <r>
      <rPr>
        <sz val="11"/>
        <color indexed="8"/>
        <rFont val="Arial"/>
        <family val="2"/>
      </rPr>
      <t xml:space="preserve">.
</t>
    </r>
    <r>
      <rPr>
        <b/>
        <sz val="11"/>
        <color indexed="8"/>
        <rFont val="Arial"/>
        <family val="2"/>
      </rPr>
      <t xml:space="preserve">The fault location is at distance of 2 km from Phozal towards Nalagarh which is in between ADHPL Tower no. 58 to Phozal substation. This section of the 220 kV line is owned by HPPTCL hence the outage is not attributable to ADHPL.  </t>
    </r>
  </si>
  <si>
    <t>Tripped due to Phase to Phase fault ( R - Y ). 
Fault current 1357 Ampere ( R-Phase ) and 1227 Ampere ( Y-Phase)
Breakdown of the 220 kV D/C Line occurred due to falling of a tree on the span between Tower nos. 174 &amp; 175. The middle and lower cross arms of the 220 kV Phozal-Nalagarh Circuit at Tower No.-175 were damaged and all three conductors of the 220 kV AD Hydro-Nalagarh Circuit  snapped and fallen down.</t>
  </si>
  <si>
    <t>Tripped due to Phase to Phase fault ( R - Y ). 
Fault current 1357 Ampere ( R-Phase ) and 1227 Ampere ( Y-Phase)
Breakdown of the 220 kV D/C Line occurred due to falling of a tree on the span between Tower nos. 174 &amp; 175. The middle and lower cross arms of the 220 kV Phozal-Nalagarh Circuit at Tower No.-175 were damaged and all three conductors of the 220 kV AD Hydro-Nalagarh Circuit snapped and fallen down.</t>
  </si>
  <si>
    <t>Repair work of damaged disc insulators of middle conductor between T.no. 176-177</t>
  </si>
  <si>
    <r>
      <t xml:space="preserve">Line tripped due to snapped jumper of Y Phase conductor at Tower No. 178 in Dyar top.
Fault Current :- 
R- Phase Fault current - 310 A
Y- Phase fault current - 10 A
B- Phase Fault current - 310 A
Photographs attached as </t>
    </r>
    <r>
      <rPr>
        <b/>
        <sz val="12"/>
        <color indexed="8"/>
        <rFont val="Arial"/>
        <family val="2"/>
      </rPr>
      <t>Annex- VI</t>
    </r>
    <r>
      <rPr>
        <sz val="12"/>
        <color indexed="8"/>
        <rFont val="Arial"/>
        <family val="2"/>
      </rPr>
      <t xml:space="preserve"> with the mail.</t>
    </r>
  </si>
  <si>
    <t xml:space="preserve">Line tripped, following paramters were observed:
Fault Type :-Double Phase to Ground  ( R-Y- G )
Fault Current :-  Ir = 1.280kAmps, Iy = 1.220kAmps &amp; Ig = 0.938kAmps
Fault Distance :- 5.4 km towards Nalagarh from Prini.
Line patrolling revealed an uprooted Devdar tree had fallen across the span between Tower No. 27 and 28 at Sajla Village, causing the snapping of the bottom conductor of 220 KV AD hydro (AD)-Phozal(HP) (ADHPL) Ckt-1. No abnormalities were detected in 220KV AD Hydro (AD) - Nallagarh (PG) (ADHPL) Ckt-1 during inspection. It was, therefore, concluded that the line must have tripped due to touching of some branches of the fallen tree while falling down.
</t>
  </si>
  <si>
    <r>
      <t xml:space="preserve">Line tripped, following paramters were observed:
Fault Type: Double Phase to Ground (Y-B-G) fault.
Fault Current: Iy = 2.587kAmps, Ib = 3.334kAmps &amp; Ig = 0.981kAmps.
Fault Distance: 5.4km towards Nalagarh from Prini.
Line patrolling revealed an uprooted Devdar tree had fallen across the span between Tower No. 27 and 28 at Sajla Village, causing the snapping of the bottom conductor of 220 KV AD hydro (AD)-Phozal(HP) (ADHPL) Ckt-1.
Photographs attached as </t>
    </r>
    <r>
      <rPr>
        <b/>
        <sz val="13"/>
        <color indexed="8"/>
        <rFont val="Arial"/>
        <family val="2"/>
      </rPr>
      <t xml:space="preserve">Annex- IV </t>
    </r>
    <r>
      <rPr>
        <sz val="13"/>
        <color indexed="8"/>
        <rFont val="Arial"/>
        <family val="2"/>
      </rPr>
      <t>with the mail.</t>
    </r>
  </si>
  <si>
    <r>
      <t>Line tripped, following paramters were observed at Phozal substion:
'Fault Type : R Phase to Ground
Fault Location : 45 km towards Nalagarh
Fault Current : 1698 Amp
Line patrolling was conducted, which revealed that transmission line towers 157 and 158 of the AD Hydro line, located near Brehan village (approximately 40.0 km from AD Hydro), were collapsed after a big stone rolled down from the hill slope during a landslide. 
Photographs attached as</t>
    </r>
    <r>
      <rPr>
        <b/>
        <sz val="13"/>
        <color indexed="8"/>
        <rFont val="Arial"/>
        <family val="2"/>
      </rPr>
      <t xml:space="preserve"> Annex- V</t>
    </r>
    <r>
      <rPr>
        <sz val="13"/>
        <color indexed="8"/>
        <rFont val="Arial"/>
        <family val="2"/>
      </rPr>
      <t xml:space="preserve"> with the mail.
</t>
    </r>
    <r>
      <rPr>
        <b/>
        <i/>
        <sz val="13"/>
        <color indexed="8"/>
        <rFont val="Arial"/>
        <family val="2"/>
      </rPr>
      <t>This outage was in continuation since 11:08 Hours on 20.08.2025.
The line  has been successfully and permanently restored for its normal operation after restoration of Tower No.158 and removal of ERS system on 08.10.2025.
However the line could not be energized till date due to the collapse of HPPTCL's Tower no. 1 on HPPTCL's  portion of the line.
The mail is attached for your reference as Annex VI</t>
    </r>
  </si>
  <si>
    <r>
      <t xml:space="preserve">Due to cloud-burst and flash flood in Phojal Nallah, the Tower No.1 of HPPTCL D/C LILO 220 kV Phojal- Prini and Phojal – Nalagarh 6.7 km long transmission line has collapsed.
</t>
    </r>
    <r>
      <rPr>
        <b/>
        <i/>
        <sz val="13"/>
        <color indexed="8"/>
        <rFont val="Arial"/>
        <family val="2"/>
      </rPr>
      <t>This portion of line is maintained by HPPTCL therefore this outage is not attributable to ADHPL.</t>
    </r>
  </si>
  <si>
    <r>
      <t xml:space="preserve">Due to cloud-burst and flash flood in Phojal Nallah, the Tower No.1 of HPPTCL D/C LILO 220 kV Phojal – Nalagarh 6.7 km long transmission line has collapsed.
</t>
    </r>
    <r>
      <rPr>
        <b/>
        <i/>
        <sz val="13"/>
        <color indexed="8"/>
        <rFont val="Arial"/>
        <family val="2"/>
      </rPr>
      <t>This portion of line is maintained by HPPTCL, therefore, this outage is not attributable to ADHPL.
The line is still under outage.
The mail is attached for your reference as Annex VI.</t>
    </r>
  </si>
  <si>
    <t>Reason</t>
  </si>
  <si>
    <t>OUTAGE</t>
  </si>
  <si>
    <t>RESTORATION</t>
  </si>
  <si>
    <t>NORTHERN REGIONAL LOAD DESPATCH CENTRE</t>
  </si>
  <si>
    <t>AD HYDRO POWER LIMITED</t>
  </si>
  <si>
    <t>OUTAGE DUE TO PLANNED SHUTDOWN AND TRIPPING ATTRIBUTED TO SELF BY TRANSMISSION LICENSEE</t>
  </si>
  <si>
    <t>DURATION - October' 2023 TO DEC'2025</t>
  </si>
  <si>
    <t xml:space="preserve">     LINE/ ICT OUTAGE DETAILS</t>
  </si>
  <si>
    <t>ELEMENT CODE</t>
  </si>
  <si>
    <t>EVENT NO.</t>
  </si>
  <si>
    <t>ELEMENT NAME</t>
  </si>
  <si>
    <t>DURATION OF OUTAGE ATTRIBUTABLE TO</t>
  </si>
  <si>
    <t>Classification/ Category Code</t>
  </si>
  <si>
    <t>NRLDC CODE</t>
  </si>
  <si>
    <t>REASON OF OUTAGE</t>
  </si>
  <si>
    <t>Shortfall from the scheduled Generation and Loss of Generation, if any.
in kwh</t>
  </si>
  <si>
    <t>NRLDC REMARKS</t>
  </si>
  <si>
    <t>DATE    TIME</t>
  </si>
  <si>
    <t>ADHPL</t>
  </si>
  <si>
    <t>OTHERS</t>
  </si>
  <si>
    <t xml:space="preserve"> @ (T)</t>
  </si>
  <si>
    <t xml:space="preserve"> # (U)</t>
  </si>
  <si>
    <t xml:space="preserve"> &amp; ( C )</t>
  </si>
  <si>
    <t xml:space="preserve"> * (D)</t>
  </si>
  <si>
    <t>Code</t>
  </si>
  <si>
    <t xml:space="preserve">OPENING </t>
  </si>
  <si>
    <t>CLOSING</t>
  </si>
  <si>
    <t>Oct</t>
  </si>
  <si>
    <t>-</t>
  </si>
  <si>
    <t>OSPT</t>
  </si>
  <si>
    <t>NR-2310-1305</t>
  </si>
  <si>
    <t>NR-2310-1355</t>
  </si>
  <si>
    <t>Installation of new Check Energy Meter (Make Secure) at 220 kV Prini Switchyard by M/S Power-Grid India Ltd.Banala Team.</t>
  </si>
  <si>
    <t>Outage period and reason verified as per NRLDC records.</t>
  </si>
  <si>
    <t>2A</t>
  </si>
  <si>
    <t>220 kV AD hydro(AD)-Phozal(HP) (ADHPL) Ckt-1</t>
  </si>
  <si>
    <t>OMSU</t>
  </si>
  <si>
    <t>NR-2310-4527</t>
  </si>
  <si>
    <t xml:space="preserve">Tripped due to battery bank/ DCDB supply failure at Phozal end which is owned by HPPTCL hence the outage is not attributable to ADHPL.       
</t>
  </si>
  <si>
    <t>2B</t>
  </si>
  <si>
    <t>220 kV Phozal(HP)-Nallagarh(PG) (ADHPL) Ckt-1</t>
  </si>
  <si>
    <t>NR-2310-4526</t>
  </si>
  <si>
    <t>SPLU</t>
  </si>
  <si>
    <t>NR-2310-4571</t>
  </si>
  <si>
    <t xml:space="preserve">PLCC maloperation. Tripped due to DT received from Nalagarh end at Phozal substation which is owned by HPPTCL hence the outage is not attributable to ADHPL.   
</t>
  </si>
  <si>
    <t>Nov</t>
  </si>
  <si>
    <t>NR-2311-116</t>
  </si>
  <si>
    <t>NR-2311-175</t>
  </si>
  <si>
    <t xml:space="preserve">Preventive maintenance work of the 220kV Transmission lines.
The planned shutdown for preventive maintenance on daily basis has been approved in the 212th OCC meeting held on 18.10.2023. </t>
  </si>
  <si>
    <t>Verified as per NRLDC OMS records</t>
  </si>
  <si>
    <t>NR-2311-411</t>
  </si>
  <si>
    <t>NR-2311-477</t>
  </si>
  <si>
    <t>NR-2311-707</t>
  </si>
  <si>
    <t>NR-2311-768</t>
  </si>
  <si>
    <t>NR-2311-1000</t>
  </si>
  <si>
    <t>NR-2311-1093</t>
  </si>
  <si>
    <t>NR-2311-1562</t>
  </si>
  <si>
    <t>NR-2311-1633</t>
  </si>
  <si>
    <t>NR-2311-1891</t>
  </si>
  <si>
    <t>NR-2311-1974</t>
  </si>
  <si>
    <t>NR-2311-2523</t>
  </si>
  <si>
    <t>NR-2311-2577</t>
  </si>
  <si>
    <t>NR-2311-2771</t>
  </si>
  <si>
    <t>NR-2311-2883</t>
  </si>
  <si>
    <t>NR-2311-3072</t>
  </si>
  <si>
    <t>NR-2311-3150</t>
  </si>
  <si>
    <t>NR-2311-3518</t>
  </si>
  <si>
    <t>NR-2311-3586</t>
  </si>
  <si>
    <t>NR-2311-3748</t>
  </si>
  <si>
    <t>NR-2311-3830</t>
  </si>
  <si>
    <t>NR-2311-4038</t>
  </si>
  <si>
    <t>NR-2311-4110</t>
  </si>
  <si>
    <t>NR-2311-4319</t>
  </si>
  <si>
    <t>NR-2311-4381</t>
  </si>
  <si>
    <t xml:space="preserve"> Pre-winter preventive maintenance work of 220KV Prini switchyard. Also  preventive maintenance work of the 220kV Trans. Lines.
The planned shutdown for preventive maintenance on daily basis has been approved in the 212th OCC meeting held on 18.10.2023. </t>
  </si>
  <si>
    <t>NR-2311-4318</t>
  </si>
  <si>
    <t>NR-2311-4380</t>
  </si>
  <si>
    <t>NR-2311-4596</t>
  </si>
  <si>
    <t>NR-2311-4671</t>
  </si>
  <si>
    <t>NR-2311-4597</t>
  </si>
  <si>
    <t>NR-2311-4670</t>
  </si>
  <si>
    <t>NR-2311-4841</t>
  </si>
  <si>
    <t>NR-2311-4926</t>
  </si>
  <si>
    <t>NR-2311-4844</t>
  </si>
  <si>
    <t>NR-2311-4925</t>
  </si>
  <si>
    <t>NR-2311-5102</t>
  </si>
  <si>
    <t>NR-2311-5175</t>
  </si>
  <si>
    <t>NR-2311-5103</t>
  </si>
  <si>
    <t>NR-2311-5176</t>
  </si>
  <si>
    <t>NR-2311-5362</t>
  </si>
  <si>
    <t>NR-2311-5492</t>
  </si>
  <si>
    <t>NR-2311-5363</t>
  </si>
  <si>
    <t>NR-2311-5508</t>
  </si>
  <si>
    <t>NR-2311-5708</t>
  </si>
  <si>
    <t>NR-2311-5841</t>
  </si>
  <si>
    <t>NR-2311-5704</t>
  </si>
  <si>
    <t>NR-2311-5848</t>
  </si>
  <si>
    <t>NR-2311-6031</t>
  </si>
  <si>
    <t>NR-2311-6188</t>
  </si>
  <si>
    <t>NR-2311-6032</t>
  </si>
  <si>
    <t>NR-2311-6187</t>
  </si>
  <si>
    <t>NR-2311-6407</t>
  </si>
  <si>
    <t>NR-2311-6535</t>
  </si>
  <si>
    <t>NR-2311-6406</t>
  </si>
  <si>
    <t>NR-2311-6536</t>
  </si>
  <si>
    <t>NR-2311-6727</t>
  </si>
  <si>
    <t>NR-2311-6884</t>
  </si>
  <si>
    <t>NR-2311-6728</t>
  </si>
  <si>
    <t>NR-2311-6881</t>
  </si>
  <si>
    <t>NR-2311-7062</t>
  </si>
  <si>
    <t>NR-2311-7158</t>
  </si>
  <si>
    <t>NR-2311-7064</t>
  </si>
  <si>
    <t>NR-2311-7159</t>
  </si>
  <si>
    <t>GOVC</t>
  </si>
  <si>
    <t>NR-2311-7520</t>
  </si>
  <si>
    <t>Tripped due to over voltage.</t>
  </si>
  <si>
    <t>OSPD</t>
  </si>
  <si>
    <t>NR-2311-717</t>
  </si>
  <si>
    <t>NR-2311-825</t>
  </si>
  <si>
    <t xml:space="preserve">Shutdown availed by PGCIL for re-installation of Aviation Globules.
The planned shutdown for preventive maintenance on daily basis has been approved in the 212th OCC meeting held on 18.10.2023. </t>
  </si>
  <si>
    <t>NR-2311-1032</t>
  </si>
  <si>
    <t>NR-2311-1097</t>
  </si>
  <si>
    <t>NR-2311-1270</t>
  </si>
  <si>
    <t>NR-2311-1343</t>
  </si>
  <si>
    <t>NR-2311-1271</t>
  </si>
  <si>
    <t>NR-2311-1344</t>
  </si>
  <si>
    <t>NR-2311-1564</t>
  </si>
  <si>
    <t>NR-2311-1643</t>
  </si>
  <si>
    <t>NR-2311-1895</t>
  </si>
  <si>
    <t>NR-2311-1972</t>
  </si>
  <si>
    <t>NR-2311-2205</t>
  </si>
  <si>
    <t>NR-2311-2287</t>
  </si>
  <si>
    <t>NR-2311-2236</t>
  </si>
  <si>
    <t>NR-2311-2285</t>
  </si>
  <si>
    <t>NR-2311-2532</t>
  </si>
  <si>
    <t>NR-2311-2581</t>
  </si>
  <si>
    <t>NR-2311-2789</t>
  </si>
  <si>
    <t>NR-2311-2882</t>
  </si>
  <si>
    <t>NR-2311-4055</t>
  </si>
  <si>
    <t>NR-2311-4121</t>
  </si>
  <si>
    <t>NR-2311-4640</t>
  </si>
  <si>
    <t>NR-2311-4678</t>
  </si>
  <si>
    <t>NR-2311-8159</t>
  </si>
  <si>
    <t>NR-2311-8226</t>
  </si>
  <si>
    <t>Annual Maintenance Of Phozal sub station.</t>
  </si>
  <si>
    <t>NR-2311-8447</t>
  </si>
  <si>
    <t>NR-2311-8524</t>
  </si>
  <si>
    <t>LVRD</t>
  </si>
  <si>
    <t>NR-2311-7715</t>
  </si>
  <si>
    <t>NR-2311-7765</t>
  </si>
  <si>
    <t>Manually opened due to high voltage as per Suo-moto Outage.</t>
  </si>
  <si>
    <t>NR-2311-6990</t>
  </si>
  <si>
    <t xml:space="preserve"> Line tripped due to overvoltage at Phozal substation.</t>
  </si>
  <si>
    <t>NR-2311-7478</t>
  </si>
  <si>
    <t>NR-2311-7529</t>
  </si>
  <si>
    <t>NR-2311-7717</t>
  </si>
  <si>
    <t>Tripped on High voltage during opening of 220kV Phozal-Nalagarh line .</t>
  </si>
  <si>
    <t>Dec</t>
  </si>
  <si>
    <t>NR-2312-116</t>
  </si>
  <si>
    <t>NR-2312-215</t>
  </si>
  <si>
    <r>
      <t>Preventive maintenance work of the 220kV Transmission lines.
The planned shutdown for preventive maintenance on daily basis has been approved in the 213</t>
    </r>
    <r>
      <rPr>
        <vertAlign val="superscript"/>
        <sz val="14"/>
        <color indexed="8"/>
        <rFont val="Arial"/>
        <family val="2"/>
      </rPr>
      <t>th</t>
    </r>
    <r>
      <rPr>
        <sz val="14"/>
        <color indexed="8"/>
        <rFont val="Arial"/>
        <family val="2"/>
      </rPr>
      <t xml:space="preserve"> OCC meeting held on 21.11.2023. </t>
    </r>
  </si>
  <si>
    <t>NR-2312-457</t>
  </si>
  <si>
    <t>NR-2312-533</t>
  </si>
  <si>
    <t>NR-2312-1060</t>
  </si>
  <si>
    <t>NR-2312-1163</t>
  </si>
  <si>
    <t>NR-2312-1452</t>
  </si>
  <si>
    <t>NR-2312-1541</t>
  </si>
  <si>
    <t>NR-2312-1836</t>
  </si>
  <si>
    <t>NR-2312-1922</t>
  </si>
  <si>
    <t>NR-2312-2177</t>
  </si>
  <si>
    <t>NR-2312-2255</t>
  </si>
  <si>
    <t>NR-2312-2489</t>
  </si>
  <si>
    <t>NR-2312-2587</t>
  </si>
  <si>
    <t>NR-2312-2835</t>
  </si>
  <si>
    <t>NR-2312-2936</t>
  </si>
  <si>
    <t>NR-2312-3486</t>
  </si>
  <si>
    <t>NR-2312-3586</t>
  </si>
  <si>
    <t>NR-2312-3881</t>
  </si>
  <si>
    <t>NR-2312-4008</t>
  </si>
  <si>
    <t>NR-2312-4282</t>
  </si>
  <si>
    <t>NR-2312-4405</t>
  </si>
  <si>
    <t>NR-2312-4681</t>
  </si>
  <si>
    <t>NR-2312-4817</t>
  </si>
  <si>
    <t>NR-2312-5069</t>
  </si>
  <si>
    <t>NR-2312-5188</t>
  </si>
  <si>
    <t>NR-2312-5431</t>
  </si>
  <si>
    <t>NR-2312-5517</t>
  </si>
  <si>
    <t>NR-2312-6082</t>
  </si>
  <si>
    <t>NR-2312-6162</t>
  </si>
  <si>
    <t>NR-2312-6424</t>
  </si>
  <si>
    <t>NR-2312-6563</t>
  </si>
  <si>
    <t>NR-2312-6862</t>
  </si>
  <si>
    <t>NR-2312-6954</t>
  </si>
  <si>
    <t>NR-2312-7244</t>
  </si>
  <si>
    <t>NR-2312-7367</t>
  </si>
  <si>
    <t>NR-2312-7627</t>
  </si>
  <si>
    <t>NR-2312-7772</t>
  </si>
  <si>
    <t>NR-2312-8028</t>
  </si>
  <si>
    <t>NR-2312-8112</t>
  </si>
  <si>
    <t>NR-2312-8593</t>
  </si>
  <si>
    <t>NR-2312-8653</t>
  </si>
  <si>
    <t>NR-2312-8880</t>
  </si>
  <si>
    <t>NR-2312-8987</t>
  </si>
  <si>
    <t>NR-2312-9250</t>
  </si>
  <si>
    <t>NR-2312-9316</t>
  </si>
  <si>
    <t>NR-2312-9568</t>
  </si>
  <si>
    <t>NR-2312-9655</t>
  </si>
  <si>
    <t>NR-2312-9918</t>
  </si>
  <si>
    <t>NR-2312-10014</t>
  </si>
  <si>
    <t>NR-2312-10257</t>
  </si>
  <si>
    <t>NR-2312-10369</t>
  </si>
  <si>
    <t>JAN</t>
  </si>
  <si>
    <t>NR-2401-104</t>
  </si>
  <si>
    <t>NR-2401-218</t>
  </si>
  <si>
    <r>
      <t>Preventive maintenance work of the 220kV Transmission lines.
The planned shutdown for preventive maintenance on daily basis has been approved in the 214</t>
    </r>
    <r>
      <rPr>
        <vertAlign val="superscript"/>
        <sz val="14"/>
        <color indexed="8"/>
        <rFont val="Arial"/>
        <family val="2"/>
      </rPr>
      <t>th</t>
    </r>
    <r>
      <rPr>
        <sz val="14"/>
        <color indexed="8"/>
        <rFont val="Arial"/>
        <family val="2"/>
      </rPr>
      <t xml:space="preserve"> OCC meeting held on 18.12.2023. </t>
    </r>
  </si>
  <si>
    <t>NR-2401-428</t>
  </si>
  <si>
    <t>NR-2401-572</t>
  </si>
  <si>
    <t>NR-2401-841</t>
  </si>
  <si>
    <t>NR-2401-911</t>
  </si>
  <si>
    <t>NR-2401-1195</t>
  </si>
  <si>
    <t>NR-2401-1305</t>
  </si>
  <si>
    <t>NR-2401-1545</t>
  </si>
  <si>
    <t>NR-2401-1692</t>
  </si>
  <si>
    <t>NR-2401-1993</t>
  </si>
  <si>
    <t>NR-2401-2073</t>
  </si>
  <si>
    <t>NR-2401-2941</t>
  </si>
  <si>
    <t>NR-2401-3085</t>
  </si>
  <si>
    <t>NR-2401-3359</t>
  </si>
  <si>
    <t>NR-2401-3499</t>
  </si>
  <si>
    <t>NR-2401-3783</t>
  </si>
  <si>
    <t>NR-2401-3917</t>
  </si>
  <si>
    <t>NR-2401-4232</t>
  </si>
  <si>
    <t>NR-2401-4375</t>
  </si>
  <si>
    <t>NR-2401-5350</t>
  </si>
  <si>
    <t>NR-2401-5503</t>
  </si>
  <si>
    <t>NR-2401-5741</t>
  </si>
  <si>
    <t>NR-2401-5855</t>
  </si>
  <si>
    <t>NR-2401-6100</t>
  </si>
  <si>
    <t>NR-2401-6250</t>
  </si>
  <si>
    <t>NR-2401-6483</t>
  </si>
  <si>
    <t>NR-2401-6633</t>
  </si>
  <si>
    <t>NR-2401-6863</t>
  </si>
  <si>
    <t>NR-2401-7015</t>
  </si>
  <si>
    <t>NR-2401-7273</t>
  </si>
  <si>
    <t>NR-2401-7389</t>
  </si>
  <si>
    <t>NR-2401-8256</t>
  </si>
  <si>
    <t>NR-2401-8380</t>
  </si>
  <si>
    <t>NR-2401-8649</t>
  </si>
  <si>
    <t>NR-2401-8788</t>
  </si>
  <si>
    <t>NR-2401-9005</t>
  </si>
  <si>
    <t>NR-2401-9184</t>
  </si>
  <si>
    <t>NR-2401-9692</t>
  </si>
  <si>
    <t>NR-2401-9800</t>
  </si>
  <si>
    <t>NR-2401-10314</t>
  </si>
  <si>
    <t>NR-2401-10452</t>
  </si>
  <si>
    <t>NR-2401-10708</t>
  </si>
  <si>
    <t>NR-2401-10812</t>
  </si>
  <si>
    <t>NR-2401-2608</t>
  </si>
  <si>
    <t>NR-2401-2649</t>
  </si>
  <si>
    <r>
      <t xml:space="preserve">First time charging of 220/33 kV,31.5MVA Transformer Bay of HPPTCL at AD Hydro Switchyard in Prini. As the shutdown was availed by HPPTCL hence the outage is not attributable to ADHPL. </t>
    </r>
    <r>
      <rPr>
        <b/>
        <sz val="12"/>
        <rFont val="Arial"/>
        <family val="2"/>
      </rPr>
      <t>The supporting documents are attached as 'Annex-I' with the mail.</t>
    </r>
    <r>
      <rPr>
        <sz val="12"/>
        <rFont val="Arial"/>
        <family val="2"/>
      </rPr>
      <t xml:space="preserve">   
</t>
    </r>
  </si>
  <si>
    <t>Nil</t>
  </si>
  <si>
    <t>NR-2401-2609</t>
  </si>
  <si>
    <t>NR-2401-2648</t>
  </si>
  <si>
    <t>FEB</t>
  </si>
  <si>
    <t>ADHP0003</t>
  </si>
  <si>
    <t>NR-2402-2132</t>
  </si>
  <si>
    <t>NR-2402-2194</t>
  </si>
  <si>
    <r>
      <t>Preventive maintenance work of the 220kV Transmission lines.
The planned shutdown for preventive maintenance on daily basis has been approved in the 215</t>
    </r>
    <r>
      <rPr>
        <vertAlign val="superscript"/>
        <sz val="14"/>
        <color indexed="8"/>
        <rFont val="Arial"/>
        <family val="2"/>
      </rPr>
      <t>th</t>
    </r>
    <r>
      <rPr>
        <sz val="14"/>
        <color indexed="8"/>
        <rFont val="Arial"/>
        <family val="2"/>
      </rPr>
      <t xml:space="preserve"> OCC meeting held on 09.01.2024. </t>
    </r>
  </si>
  <si>
    <t>NR-2402-2480</t>
  </si>
  <si>
    <t>NR-2402-2574</t>
  </si>
  <si>
    <t>NR-2402-2829</t>
  </si>
  <si>
    <t>NR-2402-2943</t>
  </si>
  <si>
    <t>NR-2402-3230</t>
  </si>
  <si>
    <t>NR-2402-3322</t>
  </si>
  <si>
    <t>NR-2402-3892</t>
  </si>
  <si>
    <t>NR-2402-3998</t>
  </si>
  <si>
    <t>ADHP0001</t>
  </si>
  <si>
    <t>NR-2402-4087</t>
  </si>
  <si>
    <t>Circuit Breaker at prini end tripped, due to Direct Trip received from Nalagarh end. However Circuit remained charged from Nalagarh end. 
PLCC maloperation.</t>
  </si>
  <si>
    <t>NR-2402-4266</t>
  </si>
  <si>
    <t>NR-2402-4419</t>
  </si>
  <si>
    <t>NR-2402-4649</t>
  </si>
  <si>
    <t>NR-2402-4800</t>
  </si>
  <si>
    <t>NR-2402-5038</t>
  </si>
  <si>
    <t>NR-2402-5125</t>
  </si>
  <si>
    <t>NR-2402-5454</t>
  </si>
  <si>
    <t>NR-2402-5519</t>
  </si>
  <si>
    <t>NR-2402-5774</t>
  </si>
  <si>
    <t>NR-2402-5879</t>
  </si>
  <si>
    <t>NR-2402-7427</t>
  </si>
  <si>
    <t>NR-2402-7530</t>
  </si>
  <si>
    <t>NR-2402-7830</t>
  </si>
  <si>
    <t>NR-2402-7993</t>
  </si>
  <si>
    <t>NR-2402-8251</t>
  </si>
  <si>
    <t>NR-2402-8373</t>
  </si>
  <si>
    <t>NR-2402-8980</t>
  </si>
  <si>
    <t>NR-2402-9089</t>
  </si>
  <si>
    <t>NR-2402-9702</t>
  </si>
  <si>
    <t>NR-2402-9803</t>
  </si>
  <si>
    <t>NR-2402-10065</t>
  </si>
  <si>
    <t>NR-2402-10170</t>
  </si>
  <si>
    <t>ADHP0002</t>
  </si>
  <si>
    <t>NR-2402-6614</t>
  </si>
  <si>
    <t>R-Phase of Line ADHP0001 auto reclosed at 20:08 but the Line#ADHP0002 breaker tripped at Phozal end whereas the breaker at Prini end did not trip and the line ADHP0002 remained erergized from Prini end.                             
Fault parameters at Phozal substation: - Phase to ground fault   (R-N)                                 
R- phase fault current - 942.81 Amp                                  
E- phase fault current - 934.34 Amp
Fault distance from Phojal end- 19.5 km
HPPTCL have not yet enabled the Auto Reclose scheme at their end for lines ADHP0002 &amp; ADHP0003 despite repeated requests.</t>
  </si>
  <si>
    <t>Mar</t>
  </si>
  <si>
    <t>NR-2403-1426</t>
  </si>
  <si>
    <t>NR-2403-1501</t>
  </si>
  <si>
    <r>
      <t>Preventive maintenance work of the 220kV Transmission lines.
The planned shutdown for preventive maintenance on daily basis has been approved in the 216</t>
    </r>
    <r>
      <rPr>
        <vertAlign val="superscript"/>
        <sz val="14"/>
        <color indexed="8"/>
        <rFont val="Arial"/>
        <family val="2"/>
      </rPr>
      <t>th</t>
    </r>
    <r>
      <rPr>
        <sz val="14"/>
        <color indexed="8"/>
        <rFont val="Arial"/>
        <family val="2"/>
      </rPr>
      <t xml:space="preserve"> OCC meeting held on 12</t>
    </r>
    <r>
      <rPr>
        <sz val="14"/>
        <rFont val="Arial"/>
        <family val="2"/>
      </rPr>
      <t xml:space="preserve">.02.2024. </t>
    </r>
  </si>
  <si>
    <t>NR-2403-1710</t>
  </si>
  <si>
    <t>NR-2403-1785</t>
  </si>
  <si>
    <t>NR-2403-2035</t>
  </si>
  <si>
    <t>NR-2403-2128</t>
  </si>
  <si>
    <t>NR-2403-2610</t>
  </si>
  <si>
    <t>NR-2403-2687</t>
  </si>
  <si>
    <t>NR-2403-3140</t>
  </si>
  <si>
    <t>NR-2403-3324</t>
  </si>
  <si>
    <r>
      <t>Post-winter
preventive
maintenance work
of 220KV Prini
switchyard and Preventive maintenance work of the 220kV Transmission lines. The planned shutdown for preventive maintenance on daily basis has been approved in the 216</t>
    </r>
    <r>
      <rPr>
        <vertAlign val="superscript"/>
        <sz val="14"/>
        <color indexed="8"/>
        <rFont val="Arial"/>
        <family val="2"/>
      </rPr>
      <t>th</t>
    </r>
    <r>
      <rPr>
        <sz val="14"/>
        <color indexed="8"/>
        <rFont val="Arial"/>
        <family val="2"/>
      </rPr>
      <t xml:space="preserve"> OCC meeting held on 12.02.2024. </t>
    </r>
  </si>
  <si>
    <t>NR-2403-3137</t>
  </si>
  <si>
    <t>NR-2403-3325</t>
  </si>
  <si>
    <t>NR-2403-3530</t>
  </si>
  <si>
    <t>NR-2403-3710</t>
  </si>
  <si>
    <r>
      <t>Post-winter
preventive
maintenance work
of 220KV Prini
switchyard. The planned shutdown for preventive maintenance on daily basis has been approved in the 216</t>
    </r>
    <r>
      <rPr>
        <vertAlign val="superscript"/>
        <sz val="14"/>
        <color indexed="8"/>
        <rFont val="Arial"/>
        <family val="2"/>
      </rPr>
      <t>th</t>
    </r>
    <r>
      <rPr>
        <sz val="14"/>
        <color indexed="8"/>
        <rFont val="Arial"/>
        <family val="2"/>
      </rPr>
      <t xml:space="preserve"> OCC meeting held on 12.02.2024. </t>
    </r>
  </si>
  <si>
    <t>NR-2403-3531</t>
  </si>
  <si>
    <t>NR-2403-3709</t>
  </si>
  <si>
    <t>NR-2403-3904</t>
  </si>
  <si>
    <t>NR-2403-4066</t>
  </si>
  <si>
    <t>NR-2403-3903</t>
  </si>
  <si>
    <t>NR-2403-4065</t>
  </si>
  <si>
    <t>NR-2403-4259</t>
  </si>
  <si>
    <t>NR-2403-4445</t>
  </si>
  <si>
    <t>NR-2403-4253</t>
  </si>
  <si>
    <t>NR-2403-4451</t>
  </si>
  <si>
    <t>NR-2403-4616</t>
  </si>
  <si>
    <t>NR-2403-4786</t>
  </si>
  <si>
    <r>
      <t>Post-winter
preventive
maintenance work
of 220KV Prini
switchyard and  Preventive maintenance work of the 220kV Transmission lines. The planned shutdown for preventive maintenance on daily basis has been approved in the 216</t>
    </r>
    <r>
      <rPr>
        <vertAlign val="superscript"/>
        <sz val="14"/>
        <color indexed="8"/>
        <rFont val="Arial"/>
        <family val="2"/>
      </rPr>
      <t>th</t>
    </r>
    <r>
      <rPr>
        <sz val="14"/>
        <color indexed="8"/>
        <rFont val="Arial"/>
        <family val="2"/>
      </rPr>
      <t xml:space="preserve"> OCC meeting held on 12.02.2024. </t>
    </r>
  </si>
  <si>
    <t>NR-2403-4617</t>
  </si>
  <si>
    <t>NR-2403-4790</t>
  </si>
  <si>
    <t>NR-2403-4996</t>
  </si>
  <si>
    <t>NR-2403-5169</t>
  </si>
  <si>
    <t>NR-2403-4995</t>
  </si>
  <si>
    <t>NR-2403-5172</t>
  </si>
  <si>
    <t>NR-2403-5624</t>
  </si>
  <si>
    <t>NR-2403-5786</t>
  </si>
  <si>
    <t>NR-2403-5640</t>
  </si>
  <si>
    <t>NR-2403-5795</t>
  </si>
  <si>
    <t>NR-2403-6016</t>
  </si>
  <si>
    <t>NR-2403-6216</t>
  </si>
  <si>
    <t>NR-2403-6014</t>
  </si>
  <si>
    <t>NR-2403-6217</t>
  </si>
  <si>
    <t>NR-2403-6414</t>
  </si>
  <si>
    <t>NR-2403-6588</t>
  </si>
  <si>
    <t>NR-2403-6425</t>
  </si>
  <si>
    <t>NR-2403-6592</t>
  </si>
  <si>
    <t>NR-2403-6804</t>
  </si>
  <si>
    <t>NR-2403-6897</t>
  </si>
  <si>
    <r>
      <t>Preventive maintenance work of the 220kV Transmission lines.
The planned shutdown for preventive maintenance on daily basis has been approved in the 216</t>
    </r>
    <r>
      <rPr>
        <vertAlign val="superscript"/>
        <sz val="14"/>
        <color indexed="8"/>
        <rFont val="Arial"/>
        <family val="2"/>
      </rPr>
      <t>th</t>
    </r>
    <r>
      <rPr>
        <sz val="14"/>
        <color indexed="8"/>
        <rFont val="Arial"/>
        <family val="2"/>
      </rPr>
      <t xml:space="preserve"> OCC meeting held on 12.02.2024. </t>
    </r>
  </si>
  <si>
    <t>NR-2403-7073</t>
  </si>
  <si>
    <t>NR-2403-7189</t>
  </si>
  <si>
    <t>NR-2403-7412</t>
  </si>
  <si>
    <t>NR-2403-7489</t>
  </si>
  <si>
    <t>NR-2403-8060</t>
  </si>
  <si>
    <t>NR-2403-8149</t>
  </si>
  <si>
    <t>NR-2403-8307</t>
  </si>
  <si>
    <t>NR-2403-8413</t>
  </si>
  <si>
    <t>NR-2403-8587</t>
  </si>
  <si>
    <t>NR-2403-8668</t>
  </si>
  <si>
    <t>NR-2403-8810</t>
  </si>
  <si>
    <t>NR-2403-8891</t>
  </si>
  <si>
    <t>LEFT</t>
  </si>
  <si>
    <t>NR-2405-6563</t>
  </si>
  <si>
    <t>Tripped due to Phase to Ground Fault B-G.
Fault Type: B-G . 
Fault Current: 1.0 kA. 
Fault Distance :40 kms from Phozal towards Nalagarh.</t>
  </si>
  <si>
    <t>There was shortfall of 1,67,290 kwh from the schedule.</t>
  </si>
  <si>
    <t>Outage period and reason verified as per NRLDC records./189 MW Generation loss</t>
  </si>
  <si>
    <t>LPPT</t>
  </si>
  <si>
    <t>NR-2405-6560</t>
  </si>
  <si>
    <t>R-Phase to ground
fault occurred in ADHPL 220 kV AD Hydro (AD)- Nalagarh(PG) (ADHPL) Ckt-
1, Auto Reclose in progress started. Simultaneously, Y-B phase picked up in
Zone 2 at 13:30:16.585 hrs. due to which AR Lock Out operated causing
tripping of 220 kV AD Hydro(AD)- Nalagarh(PG) (ADHPL) Ckt-1.. 
Fault Current: 0.8 kA. 
Fault Distance :168.3 kms from Prini end.</t>
  </si>
  <si>
    <t>OMST</t>
  </si>
  <si>
    <t>NR-2405-6565</t>
  </si>
  <si>
    <t>The C.B at AD Hydro was opened intentionally before charging  the 220 kV AD Hydro(AD)-Nallagarh(PG) (ADHPL) Ckt-1 from Nalagarh to avoid simultaneous charging of the 220 kV AD hydro(AD)-Phozal(HP) (ADHPL) Ckt-1.</t>
  </si>
  <si>
    <t>May</t>
  </si>
  <si>
    <t>NR-2405-7891</t>
  </si>
  <si>
    <t xml:space="preserve"> At Nalagarh end 
Type of fault: R, Y, B to ground.
Fault current: 1944 amps.( R phase). Approximate fault distance from Nalagarh 145.25 km.
Fault parameters recorded at Phozal Substation:
Fault type :R,Y,B to ground.
Fault current:
R Phase: 2324A.
Y- Phase:2382A.
B-Phase: 2180A,
Earth: 56.91A.
Fault distance: Approx. 25.4KM
Top conductor got damaged between tower no. 140 &amp; 141 at Bijli Mahadev</t>
  </si>
  <si>
    <t>NR-2406-4449</t>
  </si>
  <si>
    <r>
      <t>Parameters observed at Prini end :-
Fault type-   Y-B-G fault.
Fault Current :-
I</t>
    </r>
    <r>
      <rPr>
        <vertAlign val="subscript"/>
        <sz val="12"/>
        <color indexed="8"/>
        <rFont val="Arial"/>
        <family val="2"/>
      </rPr>
      <t>Y</t>
    </r>
    <r>
      <rPr>
        <sz val="12"/>
        <color indexed="8"/>
        <rFont val="Arial"/>
        <family val="2"/>
      </rPr>
      <t>-      867.61 Amp 
I</t>
    </r>
    <r>
      <rPr>
        <vertAlign val="subscript"/>
        <sz val="12"/>
        <color indexed="8"/>
        <rFont val="Arial"/>
        <family val="2"/>
      </rPr>
      <t>B</t>
    </r>
    <r>
      <rPr>
        <sz val="12"/>
        <color indexed="8"/>
        <rFont val="Arial"/>
        <family val="2"/>
      </rPr>
      <t xml:space="preserve"> -    753.07 Amp
I</t>
    </r>
    <r>
      <rPr>
        <vertAlign val="subscript"/>
        <sz val="12"/>
        <color indexed="8"/>
        <rFont val="Arial"/>
        <family val="2"/>
      </rPr>
      <t xml:space="preserve">N </t>
    </r>
    <r>
      <rPr>
        <sz val="12"/>
        <color indexed="8"/>
        <rFont val="Arial"/>
        <family val="2"/>
      </rPr>
      <t xml:space="preserve">-   1362.73 Amp
Fault distance - 75.52 km from Prini towards Nalagarh  </t>
    </r>
  </si>
  <si>
    <t>Shortfall of 1,20,850 kwh from the scheduled generation no generation loss as there was no spillage of water.</t>
  </si>
  <si>
    <t>Outage period and reason verified as per NRLDC records./208 MW Generation loss at ADHPL</t>
  </si>
  <si>
    <t>NR-2406-4454</t>
  </si>
  <si>
    <r>
      <t>Parameters observed at Phozal end:-                                              Fault type-Y- B-G fault  
Fault Current :- 
I</t>
    </r>
    <r>
      <rPr>
        <vertAlign val="subscript"/>
        <sz val="12"/>
        <color indexed="8"/>
        <rFont val="Arial"/>
        <family val="2"/>
      </rPr>
      <t>Y</t>
    </r>
    <r>
      <rPr>
        <sz val="12"/>
        <color indexed="8"/>
        <rFont val="Arial"/>
        <family val="2"/>
      </rPr>
      <t xml:space="preserve"> -  1003.47 Amp 
I</t>
    </r>
    <r>
      <rPr>
        <vertAlign val="subscript"/>
        <sz val="12"/>
        <color indexed="8"/>
        <rFont val="Arial"/>
        <family val="2"/>
      </rPr>
      <t>B</t>
    </r>
    <r>
      <rPr>
        <sz val="12"/>
        <color indexed="8"/>
        <rFont val="Arial"/>
        <family val="2"/>
      </rPr>
      <t xml:space="preserve"> -  1605.35 Amp
I</t>
    </r>
    <r>
      <rPr>
        <vertAlign val="subscript"/>
        <sz val="12"/>
        <color indexed="8"/>
        <rFont val="Arial"/>
        <family val="2"/>
      </rPr>
      <t>N</t>
    </r>
    <r>
      <rPr>
        <sz val="12"/>
        <color indexed="8"/>
        <rFont val="Arial"/>
        <family val="2"/>
      </rPr>
      <t xml:space="preserve">-   1159.22 Amp
Fault distance - 65 km from phozal toward Nalagarh                                                             Parameters were observed at NLG End:- 
Fault type- Y- B-G fault 
Fault Current - 2.6 k Amp
Fault distance - 86.4 km from Nalagarh toward Phozal.
</t>
    </r>
  </si>
  <si>
    <t>NR-2407-3951</t>
  </si>
  <si>
    <r>
      <t>Fault type: Phase to Phase fault (Y-B), 
Fault current: I</t>
    </r>
    <r>
      <rPr>
        <vertAlign val="subscript"/>
        <sz val="12"/>
        <color indexed="8"/>
        <rFont val="Arial"/>
        <family val="2"/>
      </rPr>
      <t>y</t>
    </r>
    <r>
      <rPr>
        <sz val="12"/>
        <color indexed="8"/>
        <rFont val="Arial"/>
        <family val="2"/>
      </rPr>
      <t xml:space="preserve"> = 2.795 kA &amp; I</t>
    </r>
    <r>
      <rPr>
        <vertAlign val="subscript"/>
        <sz val="12"/>
        <color indexed="8"/>
        <rFont val="Arial"/>
        <family val="2"/>
      </rPr>
      <t>b</t>
    </r>
    <r>
      <rPr>
        <sz val="12"/>
        <color indexed="8"/>
        <rFont val="Arial"/>
        <family val="2"/>
      </rPr>
      <t xml:space="preserve"> = 2.613 kA.             
Distance: 9.6kms from AD Hydro towards Phozal</t>
    </r>
  </si>
  <si>
    <t>Outage period and reason verified as per NRLDC records</t>
  </si>
  <si>
    <t>NR-2408-2477</t>
  </si>
  <si>
    <t>Tripped due to R-G Fault.                         Fault Current = 2979.01 amp.                Distance =17.5 km toward Phozal from Prini end.
This portion of line is maintained by HPPTCL and HPPTCL have also not yet enabled the Auto Reclose scheme at their end for lines ADHP0002 &amp; ADHP0003 despite repeated requests. Therefore this outage is not attributable to ADHPL.</t>
  </si>
  <si>
    <t>SRMT</t>
  </si>
  <si>
    <t>NR-2409-2279</t>
  </si>
  <si>
    <t>Line tripped due to
operation of the Bus-A protection relay.Tripping had occurred due to malfunctioning of Module F (R-Phase) of Bus-A protection relay B-90A as spurious current was detected in all the modules i.e.
F1 to F8 whereas connections are only in F1 to F6 modules</t>
  </si>
  <si>
    <t>NR-2411-735</t>
  </si>
  <si>
    <t>NR-2411-907</t>
  </si>
  <si>
    <t xml:space="preserve">Pre-snow maintenance of 220kV Switchyard.
Preventive maintenance of  220kV Line #1 (Prini- Nalagarh) &amp; 220kV Line # 2A  (Prini- Phozal) was also carried out.
The planned shutdown for preventive maintenance on daily basis has been approved in the 224th OCC meeting held on 16.10.2024. </t>
  </si>
  <si>
    <t>NR-2411-742</t>
  </si>
  <si>
    <t>NR-2411-908</t>
  </si>
  <si>
    <t>NR-2411-1078</t>
  </si>
  <si>
    <t>NR-2411-1222</t>
  </si>
  <si>
    <t>NR-2411-1073</t>
  </si>
  <si>
    <t>NR-2411-1226</t>
  </si>
  <si>
    <t>NR-2411-1417</t>
  </si>
  <si>
    <t>NR-2411-1557</t>
  </si>
  <si>
    <t>NR-2411-1405</t>
  </si>
  <si>
    <t>NR-2411-1558</t>
  </si>
  <si>
    <t>NR-2411-1747</t>
  </si>
  <si>
    <t>NR-2411-1911</t>
  </si>
  <si>
    <t>NR-2411-1748</t>
  </si>
  <si>
    <t>NR-2411-1912</t>
  </si>
  <si>
    <t>NR-2411-2128</t>
  </si>
  <si>
    <t>NR-2411-2314</t>
  </si>
  <si>
    <t>NR-2411-2098</t>
  </si>
  <si>
    <t>NR-2411-2315</t>
  </si>
  <si>
    <t>NR-2411-2515</t>
  </si>
  <si>
    <t>NR-2411-2656</t>
  </si>
  <si>
    <t>NR-2411-2502</t>
  </si>
  <si>
    <t>NR-2411-2657</t>
  </si>
  <si>
    <t>NR-2411-2836</t>
  </si>
  <si>
    <t>NR-2411-2984</t>
  </si>
  <si>
    <t>NR-2411-2838</t>
  </si>
  <si>
    <t>NR-2411-2983</t>
  </si>
  <si>
    <t>NR-2411-3139</t>
  </si>
  <si>
    <t>NR-2411-3330</t>
  </si>
  <si>
    <t>NR-2411-3137</t>
  </si>
  <si>
    <t>NR-2411-3329</t>
  </si>
  <si>
    <t>NR-2411-3523</t>
  </si>
  <si>
    <t>NR-2411-3704</t>
  </si>
  <si>
    <t>NR-2411-3524</t>
  </si>
  <si>
    <t>NR-2411-3714</t>
  </si>
  <si>
    <t>NR-2411-3925</t>
  </si>
  <si>
    <t>NR-2411-4147</t>
  </si>
  <si>
    <t>NR-2411-3920</t>
  </si>
  <si>
    <t>NR-2411-4146</t>
  </si>
  <si>
    <t>NR-2411-4365</t>
  </si>
  <si>
    <t>NR-2411-5501</t>
  </si>
  <si>
    <r>
      <t xml:space="preserve">Pre-snow preventive maintenance of 220kV Switchyard &amp; Restoration work of damaged tower no-140 and shifting of CKT-1 to ERS tower.
The planned shutdown for preventive maintenance on daily basis has been approved in the 224th OCC meeting held on 16.10.2024. 
The intimation of the extension of the shutdown upto 17.11.2024 has been given to NRLDC &amp; HPSLDC on mail dated 15.11.2024 &amp; 16.11.2024. The copy of mail is attached herewith as </t>
    </r>
    <r>
      <rPr>
        <b/>
        <sz val="14"/>
        <color indexed="8"/>
        <rFont val="Arial"/>
        <family val="2"/>
      </rPr>
      <t>Annexure III</t>
    </r>
    <r>
      <rPr>
        <sz val="14"/>
        <color indexed="8"/>
        <rFont val="Arial"/>
        <family val="2"/>
      </rPr>
      <t>.</t>
    </r>
  </si>
  <si>
    <t>NR-2411-4366</t>
  </si>
  <si>
    <t>NR-2411-4556</t>
  </si>
  <si>
    <t>NR-2411-6047</t>
  </si>
  <si>
    <t>NR-2411-10386</t>
  </si>
  <si>
    <t>NR-2411-10566</t>
  </si>
  <si>
    <t>NR-2412-682</t>
  </si>
  <si>
    <t>NR-2412-4013</t>
  </si>
  <si>
    <t>NR-2412-4185</t>
  </si>
  <si>
    <r>
      <t>Preventive maintenance of  220kV Line #1 (Prini- Nalagarh). 
The planned shutdown for preventive maintenance on daily basis has been approved in the 225</t>
    </r>
    <r>
      <rPr>
        <vertAlign val="superscript"/>
        <sz val="14"/>
        <color indexed="8"/>
        <rFont val="Arial"/>
        <family val="2"/>
      </rPr>
      <t>th</t>
    </r>
    <r>
      <rPr>
        <sz val="14"/>
        <color indexed="8"/>
        <rFont val="Arial"/>
        <family val="2"/>
      </rPr>
      <t xml:space="preserve"> OCC meeting held on 11.11.2024. </t>
    </r>
  </si>
  <si>
    <t>NR-2412-4485</t>
  </si>
  <si>
    <t>NR-2412-4687</t>
  </si>
  <si>
    <t>NR-2412-4979</t>
  </si>
  <si>
    <t>NR-2412-5164</t>
  </si>
  <si>
    <t>NR-2412-5468</t>
  </si>
  <si>
    <t>NR-2412-5675</t>
  </si>
  <si>
    <t>NR-2412-5996</t>
  </si>
  <si>
    <t>NR-2412-6165</t>
  </si>
  <si>
    <t>NR-2412-6942</t>
  </si>
  <si>
    <t>NR-2412-7112</t>
  </si>
  <si>
    <t>NR-2412-7495</t>
  </si>
  <si>
    <t>NR-2412-7642</t>
  </si>
  <si>
    <t>NR-2412-7964</t>
  </si>
  <si>
    <t>NR-2412-8137</t>
  </si>
  <si>
    <t>NR-2412-8412</t>
  </si>
  <si>
    <t>NR-2412-8618</t>
  </si>
  <si>
    <t>NR-2412-8950</t>
  </si>
  <si>
    <t>NR-2412-9147</t>
  </si>
  <si>
    <t>NR-2412-9454</t>
  </si>
  <si>
    <t>NR-2412-9604</t>
  </si>
  <si>
    <t>NR-2412-10978</t>
  </si>
  <si>
    <t>NR-2412-11101</t>
  </si>
  <si>
    <t>NR-2412-11341</t>
  </si>
  <si>
    <t>NR-2412-11438</t>
  </si>
  <si>
    <t>NR-2412-12760</t>
  </si>
  <si>
    <t>NR-2412-12893</t>
  </si>
  <si>
    <t>NR-2412-13158</t>
  </si>
  <si>
    <t>NR-2412-13292</t>
  </si>
  <si>
    <t>Jan</t>
  </si>
  <si>
    <t>NR-2501-580</t>
  </si>
  <si>
    <t>NR-2501-746</t>
  </si>
  <si>
    <r>
      <t>Preventive maintenance of  220kV Line #1 (Prini- Nalagarh). 
The planned shutdown for preventive maintenance on daily basis has been approved in the 226</t>
    </r>
    <r>
      <rPr>
        <vertAlign val="superscript"/>
        <sz val="12"/>
        <rFont val="Arial"/>
        <family val="2"/>
      </rPr>
      <t>th</t>
    </r>
    <r>
      <rPr>
        <sz val="12"/>
        <rFont val="Arial"/>
        <family val="2"/>
      </rPr>
      <t xml:space="preserve"> OCC meeting held on 13.12.2024. </t>
    </r>
  </si>
  <si>
    <t>NR-2501-1036</t>
  </si>
  <si>
    <t>NR-2501-1191</t>
  </si>
  <si>
    <t>NR-2501-1481</t>
  </si>
  <si>
    <t>NR-2501-1608</t>
  </si>
  <si>
    <t>220 kV AD Hydro(AD)-Nalagarh(PG) (ADHPL) Ckt-1</t>
  </si>
  <si>
    <t>NR-2501-2391</t>
  </si>
  <si>
    <t xml:space="preserve">Tripped due to B phase to ground fault.
 Fault Current: Ib-0.118 kA &amp; In-0.211 Ka
 Fault Distance: 96.0 KM
</t>
  </si>
  <si>
    <t>NR-2501-2678</t>
  </si>
  <si>
    <t>NR-2501-2812</t>
  </si>
  <si>
    <r>
      <t>Preventive maintenance of  220kV Line #1 (Prini- Nalagarh). 
The planned shutdown for preventive maintenance on daily basis has been approved in the 226</t>
    </r>
    <r>
      <rPr>
        <vertAlign val="superscript"/>
        <sz val="12"/>
        <color indexed="8"/>
        <rFont val="Arial"/>
        <family val="2"/>
      </rPr>
      <t>th</t>
    </r>
    <r>
      <rPr>
        <sz val="12"/>
        <color indexed="8"/>
        <rFont val="Arial"/>
        <family val="2"/>
      </rPr>
      <t xml:space="preserve"> OCC meeting held on 13.12.2024. </t>
    </r>
  </si>
  <si>
    <t>NR-2501-3127</t>
  </si>
  <si>
    <t>NR-2501-3271</t>
  </si>
  <si>
    <t>NR-2501-3575</t>
  </si>
  <si>
    <t>NR-2501-3688</t>
  </si>
  <si>
    <t>NR-2501-4007</t>
  </si>
  <si>
    <t>NR-2501-4131</t>
  </si>
  <si>
    <t>NR-2501-4406</t>
  </si>
  <si>
    <t>NR-2501-4536</t>
  </si>
  <si>
    <t>NR-2501-5421</t>
  </si>
  <si>
    <t>NR-2501-5565</t>
  </si>
  <si>
    <t>NR-2501-5800</t>
  </si>
  <si>
    <t>NR-2501-5972</t>
  </si>
  <si>
    <t>NR-2501-6701</t>
  </si>
  <si>
    <t>NR-2501-6884</t>
  </si>
  <si>
    <t>NR-2501-7143</t>
  </si>
  <si>
    <t>NR-2501-7297</t>
  </si>
  <si>
    <t>NR-2501-8327</t>
  </si>
  <si>
    <t>NR-2501-8449</t>
  </si>
  <si>
    <t>NR-2501-8735</t>
  </si>
  <si>
    <t>NR-2501-8856</t>
  </si>
  <si>
    <t>NR-2501-9144</t>
  </si>
  <si>
    <t>NR-2501-9288</t>
  </si>
  <si>
    <t>NR-2501-9599</t>
  </si>
  <si>
    <t>NR-2501-9755</t>
  </si>
  <si>
    <t>NR-2501-10060</t>
  </si>
  <si>
    <t>NR-2501-10197</t>
  </si>
  <si>
    <t>NR-2501-10836</t>
  </si>
  <si>
    <t>NR-2501-11015</t>
  </si>
  <si>
    <t>NR-2501-11295</t>
  </si>
  <si>
    <t>NR-2501-11435</t>
  </si>
  <si>
    <t>NR-2501-11700</t>
  </si>
  <si>
    <t>NR-2501-11833</t>
  </si>
  <si>
    <t>NR-2501-12129</t>
  </si>
  <si>
    <t>NR-2501-12246</t>
  </si>
  <si>
    <t>NR-2501-12570</t>
  </si>
  <si>
    <t>NR-2501-12679</t>
  </si>
  <si>
    <t>NR-2501-199</t>
  </si>
  <si>
    <t>NR-2501-417</t>
  </si>
  <si>
    <r>
      <t>For Primary current injection bay wise after Busbar protection relay erection at Nalagarh Sub-Station. The shutdown was requested and availed by CPCC and hence does not pertains to ADHPL.
The planned shutdown has been approved in the 226</t>
    </r>
    <r>
      <rPr>
        <vertAlign val="superscript"/>
        <sz val="12"/>
        <rFont val="Arial"/>
        <family val="2"/>
      </rPr>
      <t>th</t>
    </r>
    <r>
      <rPr>
        <sz val="12"/>
        <rFont val="Arial"/>
        <family val="2"/>
      </rPr>
      <t xml:space="preserve"> OCC meeting held on 13.12.2024. </t>
    </r>
  </si>
  <si>
    <t>NR-2501-1894</t>
  </si>
  <si>
    <t>NR-2501-2014</t>
  </si>
  <si>
    <r>
      <t>For primary current injection bay wise after bus bar protection relay erection at Nalagarh Substation.
The shutdown was requested and availed by CPCC and hence does not pertains to ADHPL.
The planned shutdown has been approved in the 226</t>
    </r>
    <r>
      <rPr>
        <vertAlign val="superscript"/>
        <sz val="12"/>
        <color indexed="8"/>
        <rFont val="Arial"/>
        <family val="2"/>
      </rPr>
      <t>th</t>
    </r>
    <r>
      <rPr>
        <sz val="12"/>
        <color indexed="8"/>
        <rFont val="Arial"/>
        <family val="2"/>
      </rPr>
      <t xml:space="preserve"> OCC meeting held on 13.12.2024 but the shutdown was postponed to 05.01.2025 from 01.01.2025 for which the ADHPL consent has been given to RTAMC on mail dated 04.01.2025. The copy of mail is attached herewith as </t>
    </r>
    <r>
      <rPr>
        <b/>
        <sz val="12"/>
        <color indexed="8"/>
        <rFont val="Arial"/>
        <family val="2"/>
      </rPr>
      <t>Annexure III.</t>
    </r>
  </si>
  <si>
    <t>NR-2501-2414</t>
  </si>
  <si>
    <t>Tripped due to B phase to ground fault.
 Fault Current: Ib-0.118 kA &amp; In-0.211 Ka
 Fault Distance: 96.0 KM
HPPTCL have not yet enabled the Auto Reclose scheme at their end for lines ADHP0002 &amp; ADHP0003 despite repeated requests. Therefore this outage is not attributable to ADHPL.</t>
  </si>
  <si>
    <t>Feb</t>
  </si>
  <si>
    <t>NR-2502-135</t>
  </si>
  <si>
    <t>NR-2502-268</t>
  </si>
  <si>
    <r>
      <t>Preventive maintenance of 220 kV Phozal(HP)-Nalagarh(PG) (ADHPL) Ckt-1.
The planned shutdown for preventive maintenance on daily basis has been approved in the 227</t>
    </r>
    <r>
      <rPr>
        <vertAlign val="superscript"/>
        <sz val="12"/>
        <rFont val="Arial"/>
        <family val="2"/>
      </rPr>
      <t>th</t>
    </r>
    <r>
      <rPr>
        <sz val="12"/>
        <rFont val="Arial"/>
        <family val="2"/>
      </rPr>
      <t xml:space="preserve"> OCC meeting held on 16.01.2025. </t>
    </r>
  </si>
  <si>
    <t>NR-2502-826</t>
  </si>
  <si>
    <t>NR-2502-956</t>
  </si>
  <si>
    <t>NR-2502-1202</t>
  </si>
  <si>
    <t>NR-2502-1382</t>
  </si>
  <si>
    <t>NR-2502-2123</t>
  </si>
  <si>
    <t>NR-2502-2290</t>
  </si>
  <si>
    <t>NR-2502-2570</t>
  </si>
  <si>
    <t>NR-2502-2701</t>
  </si>
  <si>
    <t>NR-2502-3018</t>
  </si>
  <si>
    <t>NR-2502-3161</t>
  </si>
  <si>
    <t>NR-2502-3437</t>
  </si>
  <si>
    <t>NR-2502-3574</t>
  </si>
  <si>
    <t>NR-2502-3786</t>
  </si>
  <si>
    <t>NR-2502-3891</t>
  </si>
  <si>
    <t>NR-2502-4655</t>
  </si>
  <si>
    <t>NR-2502-4837</t>
  </si>
  <si>
    <t>NR-2502-5065</t>
  </si>
  <si>
    <t>NR-2502-5280</t>
  </si>
  <si>
    <t>NR-2502-5461</t>
  </si>
  <si>
    <t>NR-2502-5642</t>
  </si>
  <si>
    <t>NR-2502-6016</t>
  </si>
  <si>
    <t>NR-2502-6135</t>
  </si>
  <si>
    <t>NR-2502-6891</t>
  </si>
  <si>
    <t>NR-2502-7058</t>
  </si>
  <si>
    <t>NR-2502-7351</t>
  </si>
  <si>
    <t>NR-2502-7495</t>
  </si>
  <si>
    <t>NR-2502-7791</t>
  </si>
  <si>
    <t>NR-2502-7925</t>
  </si>
  <si>
    <t>NR-2502-8617</t>
  </si>
  <si>
    <t>NR-2502-8774</t>
  </si>
  <si>
    <r>
      <t xml:space="preserve">Fault Parameters:-
Three phase to earth fault 
R- phase fault current - 478.53 Amp , 
Y- phase fault current - 245.10 Amp, 
B- phase fault current- 402.00 Amp &amp; 
Earth Fault current is 746.97 Amp. 
Fault distance from Phojal end is 39 km.
</t>
    </r>
    <r>
      <rPr>
        <b/>
        <sz val="11"/>
        <color indexed="8"/>
        <rFont val="Arial"/>
        <family val="2"/>
      </rPr>
      <t>Line is not restored yet.</t>
    </r>
  </si>
  <si>
    <t>NR-2502-11250</t>
  </si>
  <si>
    <r>
      <t xml:space="preserve">Fault Parameters:-
</t>
    </r>
    <r>
      <rPr>
        <b/>
        <u/>
        <sz val="11"/>
        <color indexed="8"/>
        <rFont val="Arial"/>
        <family val="2"/>
      </rPr>
      <t>At Prini end: -</t>
    </r>
    <r>
      <rPr>
        <sz val="11"/>
        <color indexed="8"/>
        <rFont val="Arial"/>
        <family val="2"/>
      </rPr>
      <t xml:space="preserve">
Fault type          -    R to B phase to Ground 
Fault current     -    819.122 Amp
Fault distance  -    45.6 kms. towards  Nalagarh from Prini.
</t>
    </r>
    <r>
      <rPr>
        <b/>
        <u/>
        <sz val="11"/>
        <color indexed="8"/>
        <rFont val="Arial"/>
        <family val="2"/>
      </rPr>
      <t>At Nalagarh end: -</t>
    </r>
    <r>
      <rPr>
        <sz val="11"/>
        <color indexed="8"/>
        <rFont val="Arial"/>
        <family val="2"/>
      </rPr>
      <t xml:space="preserve">
Fault type           -    R to B phase
Fault current      -    2.031 k Amp
Distance            -    126.116  km towards Prini.
</t>
    </r>
  </si>
  <si>
    <t>NR-2502-11158</t>
  </si>
  <si>
    <r>
      <t xml:space="preserve">Fault Parameters:-
Fault type - Y phase to B phase
Fault current - 1.250 kAmp  and 1.246 kAmp
Distance -3 km towards Nalagarh
</t>
    </r>
    <r>
      <rPr>
        <b/>
        <sz val="11"/>
        <color indexed="8"/>
        <rFont val="Arial"/>
        <family val="2"/>
      </rPr>
      <t>The fault location is at distance of 3 km from Phozal towards Nalagarh which is in between ADHPL Tower no. 58 to Phozal substation. This section of the 220 kV line is owned by HPPTCL hence the outage is not attributable to ADHPL.</t>
    </r>
    <r>
      <rPr>
        <sz val="11"/>
        <color indexed="8"/>
        <rFont val="Arial"/>
        <family val="2"/>
      </rPr>
      <t xml:space="preserve">  </t>
    </r>
  </si>
  <si>
    <t>NR-2503-237</t>
  </si>
  <si>
    <t xml:space="preserve">Fault Parameters:-
Three phase to earth fault 
R- phase fault current - 478.53 Amp , 
Y- phase fault current - 245.10 Amp, 
B- phase fault current- 402.00 Amp &amp; 
Earth Fault current is 746.97 Amp. 
Fault distance from Phojal end is 39 km.
</t>
  </si>
  <si>
    <t>NR-2503-1545</t>
  </si>
  <si>
    <t>NR-2503-1676</t>
  </si>
  <si>
    <r>
      <t>Preventive maintenance of 220 kV AD Hydro(AD)-Nallagarh(PG) (ADHPL) Ckt-1.
The planned shutdown for preventive maintenance on daily basis has been approved in the 228</t>
    </r>
    <r>
      <rPr>
        <vertAlign val="superscript"/>
        <sz val="12"/>
        <rFont val="Arial"/>
        <family val="2"/>
      </rPr>
      <t>th</t>
    </r>
    <r>
      <rPr>
        <sz val="12"/>
        <rFont val="Arial"/>
        <family val="2"/>
      </rPr>
      <t xml:space="preserve"> OCC meeting held on 13.02.2025. </t>
    </r>
  </si>
  <si>
    <t>NR-2503-1929</t>
  </si>
  <si>
    <t>NR-2503-2053</t>
  </si>
  <si>
    <t>NR-2503-2325</t>
  </si>
  <si>
    <t>NR-2503-2456</t>
  </si>
  <si>
    <t>NR-2503-2793</t>
  </si>
  <si>
    <t>NR-2503-2903</t>
  </si>
  <si>
    <t>NR-2503-3391</t>
  </si>
  <si>
    <t>NR-2503-3632</t>
  </si>
  <si>
    <t xml:space="preserve">Post-winter preventive maintenance of 220kV Prini Switchyard and Transmission Line preventive maintenance The planned shutdown for preventive maintenance on daily basis has been approved in the 228th OCC meeting held on 13.02.2025. </t>
  </si>
  <si>
    <t>NR-2503-3400</t>
  </si>
  <si>
    <t>NR-2503-3635</t>
  </si>
  <si>
    <t>NR-2503-3806</t>
  </si>
  <si>
    <t>NR-2503-4014</t>
  </si>
  <si>
    <t>NR-2503-4158</t>
  </si>
  <si>
    <t>NR-2503-4340</t>
  </si>
  <si>
    <t>NR-2503-5199</t>
  </si>
  <si>
    <t>Fault Parameters recorded at ADHPL Switchyard are as under:
Fault Type: Phase to Ground fault(B-N).
Fault Current: Ib-2.014 kA &amp; In-2.534 Ka
Fault Distance: 22.5 KM towards Nalagarh.
Line remained charged from AD Hydro end as Auto reclosure operated at AD Hydro end, CB opened at Nalagarh end.</t>
  </si>
  <si>
    <t>NR-2503-6044</t>
  </si>
  <si>
    <t>NR-2503-6206</t>
  </si>
  <si>
    <t>NR-2503-6085</t>
  </si>
  <si>
    <t>NR-2503-6210</t>
  </si>
  <si>
    <t xml:space="preserve">Post-winter preventive maintenance of 220KV Prini switchyard. The planned shutdown for preventive maintenance on daily basis has been approved in the 228th OCC meeting held on 13.02.2025. </t>
  </si>
  <si>
    <t>NR-2503-6497</t>
  </si>
  <si>
    <t>NR-2503-6591</t>
  </si>
  <si>
    <t>NR-2503-6841</t>
  </si>
  <si>
    <t>NR-2503-7023</t>
  </si>
  <si>
    <r>
      <t xml:space="preserve">Preventive maintenance, reinstallation work for aviation globules &amp; Post -winter preventive maintenance of 220 KV Prini Switchyard.
The planned shutdown for preventive maintenance and reinstallation work for aviation globules on daily basis has been approved in the 228th OCC meeting held on 13.02.2025 and the special meeting chaired by NRPC held on 17.02.2025 respectively. MOM of which is attached as </t>
    </r>
    <r>
      <rPr>
        <b/>
        <sz val="12"/>
        <rFont val="Arial"/>
        <family val="2"/>
      </rPr>
      <t>Annex-III.</t>
    </r>
  </si>
  <si>
    <t>NR-2503-6881</t>
  </si>
  <si>
    <t>NR-2503-7022</t>
  </si>
  <si>
    <r>
      <t xml:space="preserve">Reinstallation work for aviation globules &amp; Post -winter preventive maintenance of 220 KV Prini Switchyard. The planned shutdown for preventive maintenance and reinstallation work for aviation globules on daily basis has been approved in the 228th OCC meeting held on 13.02.2025 and the special meeting chaired by NRPC held on 17.02.2025 respectively. MOM of which is attached as </t>
    </r>
    <r>
      <rPr>
        <b/>
        <sz val="12"/>
        <rFont val="Arial"/>
        <family val="2"/>
      </rPr>
      <t>Annex-III</t>
    </r>
    <r>
      <rPr>
        <sz val="12"/>
        <rFont val="Arial"/>
        <family val="2"/>
      </rPr>
      <t xml:space="preserve">. </t>
    </r>
  </si>
  <si>
    <t>NR-2503-6877</t>
  </si>
  <si>
    <t>NR-2503-7024</t>
  </si>
  <si>
    <t>NR-2503-7256</t>
  </si>
  <si>
    <t>NR-2503-7455</t>
  </si>
  <si>
    <t>NR-2503-7686</t>
  </si>
  <si>
    <t>NR-2503-7812</t>
  </si>
  <si>
    <r>
      <t xml:space="preserve">Preventive maintenance, reinstallation work for aviation globules. 
The planned shutdown for preventive maintenance and reinstallation work for aviation globules on daily basis has been approved in the 228th OCC meeting held on 13.02.2025 and the special meeting chaired by NRPC held on 17.02.2025 respectively. MOM of which is attached as </t>
    </r>
    <r>
      <rPr>
        <b/>
        <sz val="12"/>
        <rFont val="Arial"/>
        <family val="2"/>
      </rPr>
      <t>Annex-III</t>
    </r>
    <r>
      <rPr>
        <sz val="12"/>
        <rFont val="Arial"/>
        <family val="2"/>
      </rPr>
      <t xml:space="preserve">. </t>
    </r>
  </si>
  <si>
    <t>NR-2503-8321</t>
  </si>
  <si>
    <t>NR-2503-8465</t>
  </si>
  <si>
    <t>NR-2503-8680</t>
  </si>
  <si>
    <t>NR-2503-8768</t>
  </si>
  <si>
    <t>NR-2503-9042</t>
  </si>
  <si>
    <t>NR-2503-9176</t>
  </si>
  <si>
    <t>Preventive maintenance.The planned shutdown for preventive maintenance on daily basis has been approved in the 228th OCC meeting held on 13.02.2025.</t>
  </si>
  <si>
    <t>NR-2503-9428</t>
  </si>
  <si>
    <t>NR-2503-9574</t>
  </si>
  <si>
    <t>NR-2503-9775</t>
  </si>
  <si>
    <t>NR-2503-9867</t>
  </si>
  <si>
    <t>NR-2503-10113</t>
  </si>
  <si>
    <t>NR-2503-10223</t>
  </si>
  <si>
    <t>NR-2503-3513</t>
  </si>
  <si>
    <t>NR-2503-3592</t>
  </si>
  <si>
    <r>
      <t xml:space="preserve">Shutdown availed by CPCC for re-installation of Aviation Globules.
The planned shutdown for preventive maintenance on daily basis has been approved in the special meeting chaired by NRPC held on 17.02.2025. MOM of which is attached as </t>
    </r>
    <r>
      <rPr>
        <b/>
        <sz val="12"/>
        <rFont val="Arial"/>
        <family val="2"/>
      </rPr>
      <t>Annex-III</t>
    </r>
  </si>
  <si>
    <t>NR-2503-4522</t>
  </si>
  <si>
    <t>NR-2503-4628</t>
  </si>
  <si>
    <t>NR-2503-4523</t>
  </si>
  <si>
    <t>NR-2503-4627</t>
  </si>
  <si>
    <t>NR-2503-4779</t>
  </si>
  <si>
    <t>NR-2503-4846</t>
  </si>
  <si>
    <t>NR-2503-4780</t>
  </si>
  <si>
    <t>NR-2503-4867</t>
  </si>
  <si>
    <t>NR-2503-5063</t>
  </si>
  <si>
    <t>NR-2503-5187</t>
  </si>
  <si>
    <t>NR-2503-5062</t>
  </si>
  <si>
    <t>NR-2503-5186</t>
  </si>
  <si>
    <t>NR-2503-5374</t>
  </si>
  <si>
    <t>NR-2503-5463</t>
  </si>
  <si>
    <t>NR-2503-5373</t>
  </si>
  <si>
    <t>NR-2503-6462</t>
  </si>
  <si>
    <t>NR-2503-6612</t>
  </si>
  <si>
    <t>NR-2503-5670</t>
  </si>
  <si>
    <t>NR-2503-5771</t>
  </si>
  <si>
    <t>NR-2503-6484</t>
  </si>
  <si>
    <t>NR-2503-6555</t>
  </si>
  <si>
    <t>NR-2503-7313</t>
  </si>
  <si>
    <t>NR-2503-7460</t>
  </si>
  <si>
    <t>NR-2503-7734</t>
  </si>
  <si>
    <t>NR-2503-7814</t>
  </si>
  <si>
    <t>NR-2503-8057</t>
  </si>
  <si>
    <t>NR-2503-8149</t>
  </si>
  <si>
    <t>NR-2503-8056</t>
  </si>
  <si>
    <t>NR-2503-8150</t>
  </si>
  <si>
    <t>NR-2503-8355</t>
  </si>
  <si>
    <t>NR-2503-8470</t>
  </si>
  <si>
    <t>NR-2503-8701</t>
  </si>
  <si>
    <t>NR-2503-8797</t>
  </si>
  <si>
    <t>NR-2504-79</t>
  </si>
  <si>
    <t>NR-2504-204</t>
  </si>
  <si>
    <r>
      <t>Preventive maintenance of 220 kV AD Hydro(AD)-Nallagarh(PG) (ADHPL) Ckt-1.
The planned shutdown for preventive maintenance on daily basis has been approved in the 229</t>
    </r>
    <r>
      <rPr>
        <vertAlign val="superscript"/>
        <sz val="12"/>
        <color indexed="8"/>
        <rFont val="Arial"/>
        <family val="2"/>
      </rPr>
      <t>th</t>
    </r>
    <r>
      <rPr>
        <sz val="12"/>
        <color indexed="8"/>
        <rFont val="Arial"/>
        <family val="2"/>
      </rPr>
      <t xml:space="preserve"> OCC meeting held on 11.03.2025.
Also the emergent shutdown for Replacement of Generator #2 C.B Poles was availed which was approved through mail dated 31.03.2025. The approval mail is attached as </t>
    </r>
    <r>
      <rPr>
        <b/>
        <sz val="12"/>
        <color indexed="8"/>
        <rFont val="Arial"/>
        <family val="2"/>
      </rPr>
      <t>Annex IV</t>
    </r>
    <r>
      <rPr>
        <sz val="12"/>
        <color indexed="8"/>
        <rFont val="Arial"/>
        <family val="2"/>
      </rPr>
      <t>.</t>
    </r>
  </si>
  <si>
    <t>NR-2504-139</t>
  </si>
  <si>
    <t>NR-2504-202</t>
  </si>
  <si>
    <r>
      <t xml:space="preserve">The emergent shutdown for Replacement of Generator #2 C.B Poles was availed which was approved through mail dated 31.03.2025. The approval mail is attached as </t>
    </r>
    <r>
      <rPr>
        <b/>
        <sz val="12"/>
        <rFont val="Arial"/>
        <family val="2"/>
      </rPr>
      <t>Annex IV</t>
    </r>
    <r>
      <rPr>
        <sz val="12"/>
        <rFont val="Arial"/>
        <family val="2"/>
      </rPr>
      <t>.</t>
    </r>
  </si>
  <si>
    <t>Apr</t>
  </si>
  <si>
    <t>NR-2504-386</t>
  </si>
  <si>
    <t>NR-2504-502</t>
  </si>
  <si>
    <r>
      <t>Preventive maintenance of 220 kV AD Hydro(AD)-Nallagarh(PG) (ADHPL) Ckt-1.
The planned shutdown for preventive maintenance on daily basis has been approved in the 229</t>
    </r>
    <r>
      <rPr>
        <vertAlign val="superscript"/>
        <sz val="12"/>
        <rFont val="Arial"/>
        <family val="2"/>
      </rPr>
      <t xml:space="preserve">th </t>
    </r>
    <r>
      <rPr>
        <sz val="12"/>
        <rFont val="Arial"/>
        <family val="2"/>
      </rPr>
      <t>OCC meeting held on 11.03.2025.</t>
    </r>
  </si>
  <si>
    <t>NR-2504-736</t>
  </si>
  <si>
    <t>NR-2504-824</t>
  </si>
  <si>
    <t>NR-2504-1020</t>
  </si>
  <si>
    <t>NR-2504-1128</t>
  </si>
  <si>
    <t>NR-2504-1281</t>
  </si>
  <si>
    <t>NR-2504-1378</t>
  </si>
  <si>
    <t>NR-2504-1734</t>
  </si>
  <si>
    <t>NR-2504-1841</t>
  </si>
  <si>
    <t>NR-2504-2053</t>
  </si>
  <si>
    <t>NR-2504-2152</t>
  </si>
  <si>
    <t>NR-2504-4477</t>
  </si>
  <si>
    <t>Fault Parameters at Prini end :- 
Fault Type - CG ( B phase to Ground) 
Fault Current - 1254 Amp w.r.t ground. 
Fault distance - 61.7 km towards Nalagarh. 
Prini end CB remained closed as Auto reclosure operated successfully at ADHPL end. The Auto reclosure operation of Nalagarh end breaker was unsuccessful.</t>
  </si>
  <si>
    <t>NR-2504-4483</t>
  </si>
  <si>
    <t xml:space="preserve">Fault Parameters at Phojal end :- 
Fault Type - Three phase to Ground 
Fault Current - 
R-Phase fault current -388 Amp 
Y- phase fault current - 102 Amp  
B- phase fault current- 653 Amp 
Fault current w.r.t. ground -1045 Amp 
Fault distance - 70 km towards Nalagarh. </t>
  </si>
  <si>
    <t>NR-2504-2811</t>
  </si>
  <si>
    <t>Following Parameters were observed at Phozal end: -
Fault type - Line to Earth fault ( B- G ) 
Fault Current - B - 767 Amp G - 855 Amp
Fault distance -68 Km (From Phozal end)
Since the Auto reclosure function is not enabled/ implemented at HPPTCL 220kV Phozal substation, Relays will always initiate 3-pole tripping for single phase to ground fault on the line, without taking reclosure attempt for the stated fault on the line, therefore, the above fault is not attributed to the owner ADHPL. ADHPL has been requesting HPPTCL time and again for implementation of Auto - reclosure scheme at Phozal 220kV substation for Line#2A (Phozal-ADHPL) &amp;  Line#2B (Phozal-Nalagarh).</t>
  </si>
  <si>
    <t>LNCC</t>
  </si>
  <si>
    <t>NR-2505-4938</t>
  </si>
  <si>
    <t>There was a shortfall of 10.08 LU on 16.05.2025 &amp; 30.01 LU on 17.05.2025 from the scheduled generation at ADHPL due to this outage. There was Generation Loss of 48.89 LU which includes the shortfall from the scheduled generation due to this outage. Photographs attached in Annex- IV</t>
  </si>
  <si>
    <r>
      <t>Outage period and reason verified as per NRLDC records./</t>
    </r>
    <r>
      <rPr>
        <b/>
        <sz val="14"/>
        <color theme="1"/>
        <rFont val="Calibri"/>
        <family val="2"/>
        <scheme val="minor"/>
      </rPr>
      <t>87 MW Generation Loss observed at AD-Hydro.</t>
    </r>
  </si>
  <si>
    <t>NR-2505-7014</t>
  </si>
  <si>
    <t>NR-2505-7134</t>
  </si>
  <si>
    <t>NR-2505-7208</t>
  </si>
  <si>
    <t>NR-2506-947</t>
  </si>
  <si>
    <t>NR-2506-1061</t>
  </si>
  <si>
    <r>
      <t xml:space="preserve">Lopping of overgrown forest tree.
The emergent shutdown for the same was availed which was approved through mail dated 02.06.2025. The mail requesting shutdown is attached as </t>
    </r>
    <r>
      <rPr>
        <b/>
        <sz val="12"/>
        <color indexed="8"/>
        <rFont val="Arial"/>
        <family val="2"/>
      </rPr>
      <t xml:space="preserve">Annex IV </t>
    </r>
    <r>
      <rPr>
        <sz val="12"/>
        <color indexed="8"/>
        <rFont val="Arial"/>
        <family val="2"/>
      </rPr>
      <t>with the mail.</t>
    </r>
  </si>
  <si>
    <t>NR-2506-1285</t>
  </si>
  <si>
    <t>NR-2506-1363</t>
  </si>
  <si>
    <t>NR-2506-3980</t>
  </si>
  <si>
    <r>
      <t xml:space="preserve">Tripped due to Phase to Phase fault (Y - B) 
Fault Current :- 2308 Ampere (Y Phase) 
                         1964 Ampere (B Phase)
Fault Distance:  35km from Phozal.
During line patrolling it was found that one kail tree has uprooted from outside the corridor
between T.No.141-142 at Bijlimahadev
Photographs attached as </t>
    </r>
    <r>
      <rPr>
        <b/>
        <sz val="12"/>
        <color indexed="8"/>
        <rFont val="Arial"/>
        <family val="2"/>
      </rPr>
      <t>Annex- V</t>
    </r>
    <r>
      <rPr>
        <sz val="12"/>
        <color indexed="8"/>
        <rFont val="Arial"/>
        <family val="2"/>
      </rPr>
      <t xml:space="preserve"> with the mail.</t>
    </r>
  </si>
  <si>
    <t>LHWT</t>
  </si>
  <si>
    <t>NR-2506-4735</t>
  </si>
  <si>
    <t xml:space="preserve">There was a shortfall of 11.62 LU from the scheduled generation at ADHPL due to this outage.
There was Generation Loss of 12.97 LU which includes the shortfall from the scheduled generation due to this outage.  
 </t>
  </si>
  <si>
    <t>Outage period and reason verified as per NRLDC records./192 MW Generation Loss</t>
  </si>
  <si>
    <t>NR-2506-4736</t>
  </si>
  <si>
    <r>
      <t>Fault Type: B - Phase to Ground  Fault.
Fault current I</t>
    </r>
    <r>
      <rPr>
        <vertAlign val="subscript"/>
        <sz val="12"/>
        <color indexed="8"/>
        <rFont val="Arial"/>
        <family val="2"/>
      </rPr>
      <t>b</t>
    </r>
    <r>
      <rPr>
        <sz val="12"/>
        <color indexed="8"/>
        <rFont val="Arial"/>
        <family val="2"/>
      </rPr>
      <t>-1.337 kA &amp; I</t>
    </r>
    <r>
      <rPr>
        <vertAlign val="subscript"/>
        <sz val="12"/>
        <color indexed="8"/>
        <rFont val="Arial"/>
        <family val="2"/>
      </rPr>
      <t>n</t>
    </r>
    <r>
      <rPr>
        <sz val="12"/>
        <color indexed="8"/>
        <rFont val="Arial"/>
        <family val="2"/>
      </rPr>
      <t>-1.066 kA.
Fault Distance: 63.8 km from AD Hydro. 
During line patrolling no abnormality was observed.</t>
    </r>
  </si>
  <si>
    <t>NR-2508-1772</t>
  </si>
  <si>
    <t xml:space="preserve">There was a shortfall of 4.33 LU on 07.08.2025 &amp; 1.01 LU on 08.08.2025 from the scheduled generation at ADHPL due to this outage. There was Generation Loss of 4.56 LU which includes the shortfall from the scheduled generation due to this outage. </t>
  </si>
  <si>
    <r>
      <t>Outage period and reason verified as per NRLDC records./</t>
    </r>
    <r>
      <rPr>
        <b/>
        <sz val="14"/>
        <color rgb="FFFF0000"/>
        <rFont val="Calibri"/>
        <family val="2"/>
        <scheme val="minor"/>
      </rPr>
      <t>210 MW Generation Loss</t>
    </r>
  </si>
  <si>
    <t>NR-2508-2044</t>
  </si>
  <si>
    <t>NR-2508-1805</t>
  </si>
  <si>
    <t>Line tripped, following paramters were observed:
Fault Type: B-G (Phase to Ground).
Fault Current: Ib-1.524 kA &amp; In-1.465 kA.
Fault Distance: 54.7 KM towards Nalagarh
During line patrolling no abnormality was observed. Hence the fault might be transient in nature and may be due to inclement weather conditions in the nearby area.</t>
  </si>
  <si>
    <t>NR-2508-3534</t>
  </si>
  <si>
    <t>Line tripped, following paramters were observed:
Fault type: Y phase to ground                                                            Fault location: 141 K M towards Phozal.                                                            Fault current:  0.972 kAmp</t>
  </si>
  <si>
    <t>NR-2509-4412</t>
  </si>
  <si>
    <t xml:space="preserve">There was a shortfall of 27.07 LU on 20.08.2025 &amp; 45.01 LU on 08.08.2025 from the scheduled generation at ADHPL due to this outage. Till now there is Generation Loss of 540.27 LU which includes the shortfall from the scheduled generation due to this outage. </t>
  </si>
  <si>
    <r>
      <t>Outage period and reason verified as per NRLDC records./</t>
    </r>
    <r>
      <rPr>
        <b/>
        <sz val="14"/>
        <color rgb="FFFF0000"/>
        <rFont val="Calibri"/>
        <family val="2"/>
        <scheme val="minor"/>
      </rPr>
      <t xml:space="preserve">210 MW Generation Loss
</t>
    </r>
    <r>
      <rPr>
        <b/>
        <sz val="14"/>
        <rFont val="Calibri"/>
        <family val="2"/>
        <scheme val="minor"/>
      </rPr>
      <t>As per NRLDC records, line is under outage due to Tower collapse. No supporting documents receib=ved. No NRLC communication regarding charging has been done with NRLDC../Availability may be curtailed accordingly for full month of October..</t>
    </r>
  </si>
  <si>
    <t>NR-2509-5989</t>
  </si>
  <si>
    <r>
      <t>As per NRLDC records; tripping occurred at 11:08 Hrs from 20.08.2025./Further, tripping and outage duration must be curtailed of AD Hydro as per August available Data./Reason is 20 August 11:08 incident only./</t>
    </r>
    <r>
      <rPr>
        <b/>
        <sz val="14"/>
        <color rgb="FFFF0000"/>
        <rFont val="Calibri"/>
        <family val="2"/>
        <scheme val="minor"/>
      </rPr>
      <t>210 MW Generation loss(incident was not reported to OMS in August)</t>
    </r>
  </si>
  <si>
    <t>NR-2510-394</t>
  </si>
  <si>
    <t>NR-2510-506</t>
  </si>
  <si>
    <t>Removal of cross jumpers provided in the ERS arrangement at tower no.124 &amp; 199  to restore the circuit to its normal configuartion.</t>
  </si>
  <si>
    <t>OSFD</t>
  </si>
  <si>
    <t>As per NRLDC records, line is under outage due to Tower collapse. No supporting documents receib=ved. No NRLC communication regarding charging has been done with NRLDC../Availability may be curtailed accordingly for full month of October..</t>
  </si>
  <si>
    <r>
      <rPr>
        <b/>
        <sz val="12"/>
        <rFont val="Arial"/>
        <family val="2"/>
      </rPr>
      <t>Closing Code</t>
    </r>
    <r>
      <rPr>
        <sz val="12"/>
        <rFont val="Arial"/>
        <family val="2"/>
      </rPr>
      <t>-
NR-2512-12802</t>
    </r>
  </si>
  <si>
    <t xml:space="preserve">Line tripped due to tripping of C.B at Nalagarh end while the breaker at Prini end remained closed. No fault parameters were recorded at both ends.                             
</t>
  </si>
  <si>
    <t>As per NRLDC records; Reason of tripping is Phase to earth fault R-N , Zone-1 from AD Hydro. AD Hydro availability shall be curtailed accordingly. Time verified as per NRLDC records.</t>
  </si>
  <si>
    <t>Availability
%</t>
  </si>
  <si>
    <r>
      <rPr>
        <b/>
        <sz val="11"/>
        <rFont val="Arial"/>
        <family val="2"/>
      </rPr>
      <t>Closing Code</t>
    </r>
    <r>
      <rPr>
        <sz val="11"/>
        <rFont val="Arial"/>
        <family val="2"/>
      </rPr>
      <t>-
NR-2601-13058</t>
    </r>
  </si>
  <si>
    <r>
      <t xml:space="preserve">Tripped due to Phase to Phase fault. As recorded at Nalagarh end.
a) Fault Type: Phase to phase (Y-B) fault 
b) Fault Location: 133.7 km towards Prini from Nalagarh end. 
c) Fault Current: 1.9 kA
 Patrolling team has reported that one kail tree had uprooted and fallen onto the span between Tower Nos. 172 and 173 resulting in snapping of all the three conductors of the 220 kV AD Hydro(AD)-Nallagarh(PG) (ADHPL) Ckt-1 as well as the jumpers.
The photgraphs are attached as </t>
    </r>
    <r>
      <rPr>
        <b/>
        <sz val="12"/>
        <rFont val="Arial"/>
        <family val="2"/>
      </rPr>
      <t>Annex-III.</t>
    </r>
  </si>
  <si>
    <t>DURATION - Jan.-2026</t>
  </si>
  <si>
    <r>
      <t xml:space="preserve">Due to cloud-burst and flash flood in Phojal Nallah, the Tower No.1 of HPPTCL D/C LILO 220 kV Phojal – Nalagarh 6.7 km long transmission line has collapsed.
</t>
    </r>
    <r>
      <rPr>
        <b/>
        <sz val="13"/>
        <color indexed="8"/>
        <rFont val="Arial"/>
        <family val="2"/>
      </rPr>
      <t>This outage is in continuation from 13:33 Hours on  08-10-2025.
This portion of line is owned and maintained by HPPTCL, therefore, this outage is not attributable to ADHPL.
The line is still under outage.
The mail is attached for your reference as Annex VI.</t>
    </r>
  </si>
  <si>
    <t>Awaited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</si>
</sst>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64" formatCode="0.00_)"/>
    <numFmt numFmtId="165" formatCode="dd/mm/yy&quot;   &quot;hh:mm"/>
    <numFmt numFmtId="166" formatCode="0_)"/>
    <numFmt numFmtId="167" formatCode="[hh]:mm"/>
    <numFmt numFmtId="168" formatCode="[h]:mm"/>
  </numFmts>
  <fonts count="46" x14ac:knownFonts="1">
    <font>
      <sz val="11"/>
      <color theme="1"/>
      <name val="Arial"/>
      <family val="2"/>
    </font>
    <font>
      <b/>
      <sz val="11"/>
      <color theme="1"/>
      <name val="Arial"/>
      <family val="2"/>
    </font>
    <font>
      <sz val="12"/>
      <color rgb="FF000000"/>
      <name val="Times New Roman"/>
      <family val="1"/>
    </font>
    <font>
      <b/>
      <sz val="12"/>
      <color rgb="FF000000"/>
      <name val="Times New Roman"/>
      <family val="1"/>
    </font>
    <font>
      <sz val="12"/>
      <color rgb="FF000000"/>
      <name val="Arial"/>
      <family val="2"/>
    </font>
    <font>
      <vertAlign val="subscript"/>
      <sz val="11"/>
      <color theme="1"/>
      <name val="Arial"/>
      <family val="2"/>
    </font>
    <font>
      <sz val="10"/>
      <name val="Courier New"/>
      <family val="3"/>
    </font>
    <font>
      <sz val="12"/>
      <name val="Arial"/>
      <family val="2"/>
    </font>
    <font>
      <sz val="13"/>
      <color indexed="8"/>
      <name val="Arial"/>
      <family val="2"/>
    </font>
    <font>
      <b/>
      <sz val="13"/>
      <color indexed="8"/>
      <name val="Arial"/>
      <family val="2"/>
    </font>
    <font>
      <b/>
      <i/>
      <sz val="13"/>
      <color indexed="8"/>
      <name val="Arial"/>
      <family val="2"/>
    </font>
    <font>
      <sz val="14"/>
      <color indexed="8"/>
      <name val="Arial"/>
      <family val="2"/>
    </font>
    <font>
      <sz val="14"/>
      <name val="Arial"/>
      <family val="2"/>
    </font>
    <font>
      <b/>
      <sz val="14"/>
      <name val="Arial"/>
      <family val="2"/>
    </font>
    <font>
      <sz val="11"/>
      <color indexed="8"/>
      <name val="Arial"/>
      <family val="2"/>
    </font>
    <font>
      <b/>
      <sz val="11"/>
      <color indexed="8"/>
      <name val="Arial"/>
      <family val="2"/>
    </font>
    <font>
      <sz val="12"/>
      <color indexed="8"/>
      <name val="Arial"/>
      <family val="2"/>
    </font>
    <font>
      <b/>
      <sz val="12"/>
      <color indexed="8"/>
      <name val="Arial"/>
      <family val="2"/>
    </font>
    <font>
      <b/>
      <sz val="12"/>
      <name val="Times New Roman"/>
      <family val="1"/>
    </font>
    <font>
      <b/>
      <sz val="18"/>
      <name val="Times New Roman"/>
      <family val="1"/>
    </font>
    <font>
      <sz val="11"/>
      <name val="Times New Roman"/>
      <family val="1"/>
    </font>
    <font>
      <b/>
      <sz val="12"/>
      <name val="Arial"/>
      <family val="2"/>
    </font>
    <font>
      <sz val="12"/>
      <name val="Times New Roman"/>
      <family val="1"/>
    </font>
    <font>
      <b/>
      <sz val="10"/>
      <name val="Times New Roman"/>
      <family val="1"/>
    </font>
    <font>
      <vertAlign val="superscript"/>
      <sz val="14"/>
      <color indexed="8"/>
      <name val="Arial"/>
      <family val="2"/>
    </font>
    <font>
      <sz val="11"/>
      <color theme="1"/>
      <name val="Calibri"/>
      <family val="2"/>
      <scheme val="minor"/>
    </font>
    <font>
      <b/>
      <sz val="11"/>
      <color theme="1"/>
      <name val="Calibri"/>
      <family val="2"/>
      <scheme val="minor"/>
    </font>
    <font>
      <vertAlign val="subscript"/>
      <sz val="12"/>
      <color indexed="8"/>
      <name val="Arial"/>
      <family val="2"/>
    </font>
    <font>
      <b/>
      <sz val="14"/>
      <color indexed="8"/>
      <name val="Arial"/>
      <family val="2"/>
    </font>
    <font>
      <vertAlign val="superscript"/>
      <sz val="12"/>
      <name val="Arial"/>
      <family val="2"/>
    </font>
    <font>
      <vertAlign val="superscript"/>
      <sz val="12"/>
      <color indexed="8"/>
      <name val="Arial"/>
      <family val="2"/>
    </font>
    <font>
      <b/>
      <u/>
      <sz val="11"/>
      <color indexed="8"/>
      <name val="Arial"/>
      <family val="2"/>
    </font>
    <font>
      <b/>
      <sz val="12"/>
      <color rgb="FFFF0000"/>
      <name val="Times New Roman"/>
      <family val="1"/>
    </font>
    <font>
      <sz val="14"/>
      <color theme="1"/>
      <name val="Calibri"/>
      <family val="2"/>
      <scheme val="minor"/>
    </font>
    <font>
      <b/>
      <sz val="14"/>
      <color theme="1"/>
      <name val="Calibri"/>
      <family val="2"/>
      <scheme val="minor"/>
    </font>
    <font>
      <sz val="12"/>
      <color rgb="FFFF0000"/>
      <name val="Times New Roman"/>
      <family val="1"/>
    </font>
    <font>
      <b/>
      <sz val="11"/>
      <name val="Times New Roman"/>
      <family val="1"/>
    </font>
    <font>
      <b/>
      <sz val="11"/>
      <color rgb="FF555555"/>
      <name val="Arial"/>
      <family val="2"/>
    </font>
    <font>
      <b/>
      <sz val="14"/>
      <color rgb="FFFF0000"/>
      <name val="Calibri"/>
      <family val="2"/>
      <scheme val="minor"/>
    </font>
    <font>
      <b/>
      <sz val="14"/>
      <name val="Calibri"/>
      <family val="2"/>
      <scheme val="minor"/>
    </font>
    <font>
      <sz val="10"/>
      <name val="Times New Roman"/>
      <family val="1"/>
    </font>
    <font>
      <sz val="11"/>
      <color indexed="8"/>
      <name val="Times New Roman"/>
      <family val="1"/>
    </font>
    <font>
      <b/>
      <sz val="12"/>
      <color theme="1"/>
      <name val="Calibri"/>
      <family val="2"/>
      <scheme val="minor"/>
    </font>
    <font>
      <sz val="18"/>
      <color theme="1"/>
      <name val="Arial"/>
      <family val="2"/>
    </font>
    <font>
      <sz val="11"/>
      <name val="Arial"/>
      <family val="2"/>
    </font>
    <font>
      <b/>
      <sz val="11"/>
      <name val="Arial"/>
      <family val="2"/>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0" tint="-0.499984740745262"/>
        <bgColor indexed="64"/>
      </patternFill>
    </fill>
    <fill>
      <patternFill patternType="solid">
        <fgColor rgb="FF00B0F0"/>
        <bgColor indexed="64"/>
      </patternFill>
    </fill>
    <fill>
      <patternFill patternType="solid">
        <fgColor rgb="FF92D050"/>
        <bgColor indexed="64"/>
      </patternFill>
    </fill>
    <fill>
      <patternFill patternType="solid">
        <fgColor rgb="FFFFFF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medium">
        <color indexed="64"/>
      </right>
      <top style="thin">
        <color indexed="64"/>
      </top>
      <bottom style="thin">
        <color indexed="64"/>
      </bottom>
      <diagonal/>
    </border>
    <border>
      <left style="medium">
        <color rgb="FF000000"/>
      </left>
      <right/>
      <top/>
      <bottom/>
      <diagonal/>
    </border>
    <border>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164" fontId="6" fillId="0" borderId="0"/>
    <xf numFmtId="164" fontId="6" fillId="0" borderId="0"/>
    <xf numFmtId="9" fontId="6" fillId="0" borderId="0" applyFill="0" applyBorder="0" applyAlignment="0" applyProtection="0"/>
    <xf numFmtId="164" fontId="6" fillId="0" borderId="0"/>
    <xf numFmtId="0" fontId="6" fillId="0" borderId="0"/>
    <xf numFmtId="164" fontId="6" fillId="0" borderId="0"/>
    <xf numFmtId="164" fontId="6" fillId="0" borderId="0"/>
    <xf numFmtId="0" fontId="25" fillId="0" borderId="0"/>
    <xf numFmtId="0" fontId="25" fillId="0" borderId="0"/>
  </cellStyleXfs>
  <cellXfs count="212">
    <xf numFmtId="0" fontId="0" fillId="0" borderId="0" xfId="0"/>
    <xf numFmtId="0" fontId="0" fillId="0" borderId="1" xfId="0" applyBorder="1"/>
    <xf numFmtId="0" fontId="0" fillId="0" borderId="1" xfId="0" applyBorder="1" applyAlignment="1">
      <alignment horizontal="center" vertical="center"/>
    </xf>
    <xf numFmtId="0" fontId="0" fillId="0" borderId="0" xfId="0" applyAlignment="1">
      <alignment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wrapText="1"/>
    </xf>
    <xf numFmtId="0" fontId="1" fillId="0" borderId="0" xfId="0" applyFont="1"/>
    <xf numFmtId="0" fontId="3"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1" xfId="0" applyFont="1" applyBorder="1" applyAlignment="1">
      <alignment horizontal="justify" vertical="center" wrapText="1"/>
    </xf>
    <xf numFmtId="0" fontId="3" fillId="0" borderId="11" xfId="0" applyFont="1" applyBorder="1" applyAlignment="1">
      <alignment horizontal="left" vertical="center" wrapText="1"/>
    </xf>
    <xf numFmtId="0" fontId="1" fillId="0" borderId="0" xfId="0" applyFont="1" applyAlignment="1">
      <alignment vertical="center"/>
    </xf>
    <xf numFmtId="0" fontId="2" fillId="0" borderId="1" xfId="0" applyFont="1" applyBorder="1" applyAlignment="1">
      <alignment horizontal="center" vertical="center" wrapText="1"/>
    </xf>
    <xf numFmtId="17" fontId="0" fillId="0" borderId="1" xfId="0" applyNumberFormat="1" applyBorder="1" applyAlignment="1">
      <alignment horizontal="center" vertical="center"/>
    </xf>
    <xf numFmtId="0" fontId="0" fillId="0" borderId="1" xfId="0"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1" fontId="0" fillId="0" borderId="1" xfId="0" applyNumberFormat="1" applyBorder="1" applyAlignment="1">
      <alignment horizontal="center" vertical="center"/>
    </xf>
    <xf numFmtId="164" fontId="7" fillId="2" borderId="1" xfId="1" applyFont="1" applyFill="1" applyBorder="1" applyAlignment="1">
      <alignment horizontal="left" vertical="center" wrapText="1"/>
    </xf>
    <xf numFmtId="164" fontId="7" fillId="0" borderId="1" xfId="1" applyFont="1" applyBorder="1" applyAlignment="1">
      <alignment horizontal="left" vertical="center" wrapText="1"/>
    </xf>
    <xf numFmtId="20" fontId="8" fillId="6" borderId="1" xfId="0" applyNumberFormat="1" applyFont="1" applyFill="1" applyBorder="1" applyAlignment="1">
      <alignment horizontal="left" vertical="top" wrapText="1"/>
    </xf>
    <xf numFmtId="20" fontId="11" fillId="5" borderId="1" xfId="0" applyNumberFormat="1" applyFont="1" applyFill="1" applyBorder="1" applyAlignment="1">
      <alignment horizontal="center" vertical="center" wrapText="1"/>
    </xf>
    <xf numFmtId="20" fontId="12" fillId="6" borderId="1" xfId="0" applyNumberFormat="1" applyFont="1" applyFill="1" applyBorder="1" applyAlignment="1">
      <alignment horizontal="center" vertical="center" wrapText="1"/>
    </xf>
    <xf numFmtId="20" fontId="14" fillId="4" borderId="1" xfId="0" applyNumberFormat="1" applyFont="1" applyFill="1" applyBorder="1" applyAlignment="1">
      <alignment horizontal="left" vertical="center" wrapText="1"/>
    </xf>
    <xf numFmtId="0" fontId="16" fillId="4" borderId="1" xfId="0" quotePrefix="1" applyFont="1" applyFill="1" applyBorder="1" applyAlignment="1">
      <alignment vertical="center" wrapText="1"/>
    </xf>
    <xf numFmtId="0" fontId="16" fillId="5" borderId="1" xfId="0" quotePrefix="1" applyFont="1" applyFill="1" applyBorder="1" applyAlignment="1">
      <alignment vertical="center" wrapText="1"/>
    </xf>
    <xf numFmtId="0" fontId="16" fillId="7" borderId="1" xfId="0" quotePrefix="1" applyFont="1" applyFill="1" applyBorder="1" applyAlignment="1">
      <alignment vertical="center" wrapText="1"/>
    </xf>
    <xf numFmtId="0" fontId="16" fillId="4" borderId="1" xfId="0" quotePrefix="1" applyFont="1" applyFill="1" applyBorder="1" applyAlignment="1">
      <alignment horizontal="left" vertical="center" wrapText="1"/>
    </xf>
    <xf numFmtId="20" fontId="8" fillId="4" borderId="1" xfId="0" applyNumberFormat="1" applyFont="1" applyFill="1" applyBorder="1" applyAlignment="1">
      <alignment horizontal="left" vertical="top" wrapText="1"/>
    </xf>
    <xf numFmtId="20" fontId="8" fillId="5" borderId="1" xfId="0" quotePrefix="1" applyNumberFormat="1" applyFont="1" applyFill="1" applyBorder="1" applyAlignment="1">
      <alignment horizontal="left" vertical="top" wrapText="1"/>
    </xf>
    <xf numFmtId="20" fontId="8" fillId="5" borderId="1" xfId="0" quotePrefix="1" applyNumberFormat="1" applyFont="1" applyFill="1" applyBorder="1" applyAlignment="1">
      <alignment horizontal="left" vertical="center" wrapText="1"/>
    </xf>
    <xf numFmtId="164" fontId="18" fillId="0" borderId="1" xfId="2" applyFont="1" applyBorder="1" applyAlignment="1">
      <alignment horizontal="center" vertical="center"/>
    </xf>
    <xf numFmtId="165" fontId="7" fillId="2" borderId="1" xfId="3" applyNumberFormat="1" applyFont="1" applyFill="1" applyBorder="1" applyAlignment="1" applyProtection="1">
      <alignment horizontal="center" vertical="center"/>
    </xf>
    <xf numFmtId="165" fontId="7" fillId="0" borderId="1" xfId="3" applyNumberFormat="1" applyFont="1" applyFill="1" applyBorder="1" applyAlignment="1" applyProtection="1">
      <alignment horizontal="center" vertical="center"/>
    </xf>
    <xf numFmtId="164" fontId="18" fillId="0" borderId="1" xfId="2" applyFont="1" applyBorder="1" applyAlignment="1">
      <alignment horizontal="center" vertical="center" wrapText="1"/>
    </xf>
    <xf numFmtId="164" fontId="18" fillId="0" borderId="1" xfId="4" applyFont="1" applyBorder="1" applyAlignment="1">
      <alignment horizontal="right"/>
    </xf>
    <xf numFmtId="164" fontId="20" fillId="0" borderId="1" xfId="4" applyFont="1" applyBorder="1"/>
    <xf numFmtId="166" fontId="18" fillId="0" borderId="1" xfId="2" applyNumberFormat="1" applyFont="1" applyBorder="1" applyAlignment="1">
      <alignment horizontal="center" vertical="center"/>
    </xf>
    <xf numFmtId="164" fontId="18" fillId="0" borderId="1" xfId="2" applyFont="1" applyBorder="1" applyAlignment="1">
      <alignment horizontal="justify" vertical="center"/>
    </xf>
    <xf numFmtId="166" fontId="23" fillId="0" borderId="1" xfId="2" applyNumberFormat="1" applyFont="1" applyBorder="1" applyAlignment="1">
      <alignment horizontal="center" vertical="center"/>
    </xf>
    <xf numFmtId="166" fontId="7" fillId="2" borderId="1" xfId="5" applyNumberFormat="1" applyFont="1" applyFill="1" applyBorder="1" applyAlignment="1">
      <alignment horizontal="center" vertical="center"/>
    </xf>
    <xf numFmtId="167" fontId="7" fillId="0" borderId="1" xfId="3" applyNumberFormat="1" applyFont="1" applyFill="1" applyBorder="1" applyAlignment="1" applyProtection="1">
      <alignment horizontal="center" vertical="center"/>
    </xf>
    <xf numFmtId="166" fontId="7" fillId="0" borderId="1" xfId="5" applyNumberFormat="1" applyFont="1" applyBorder="1" applyAlignment="1">
      <alignment horizontal="center" vertical="center"/>
    </xf>
    <xf numFmtId="166" fontId="7" fillId="2" borderId="1" xfId="5" applyNumberFormat="1" applyFont="1" applyFill="1" applyBorder="1" applyAlignment="1">
      <alignment horizontal="center" vertical="center" wrapText="1"/>
    </xf>
    <xf numFmtId="0" fontId="0" fillId="0" borderId="1" xfId="0" applyBorder="1" applyAlignment="1">
      <alignment vertical="center" wrapText="1"/>
    </xf>
    <xf numFmtId="164" fontId="7" fillId="2" borderId="1" xfId="7" applyFont="1" applyFill="1" applyBorder="1" applyAlignment="1">
      <alignment horizontal="center" vertical="center"/>
    </xf>
    <xf numFmtId="166" fontId="7" fillId="0" borderId="1" xfId="5" applyNumberFormat="1" applyFont="1" applyBorder="1" applyAlignment="1">
      <alignment horizontal="center" vertical="center" wrapText="1"/>
    </xf>
    <xf numFmtId="20" fontId="12" fillId="0" borderId="1" xfId="0" applyNumberFormat="1" applyFont="1" applyBorder="1" applyAlignment="1">
      <alignment vertical="center" wrapText="1"/>
    </xf>
    <xf numFmtId="20" fontId="11" fillId="0" borderId="1" xfId="0" applyNumberFormat="1" applyFont="1" applyBorder="1" applyAlignment="1">
      <alignment vertical="center" wrapText="1"/>
    </xf>
    <xf numFmtId="166" fontId="7" fillId="0" borderId="1" xfId="5" applyNumberFormat="1" applyFont="1" applyBorder="1" applyAlignment="1">
      <alignment horizontal="left" vertical="center" wrapText="1"/>
    </xf>
    <xf numFmtId="0" fontId="26" fillId="0" borderId="1" xfId="8" applyFont="1" applyBorder="1" applyAlignment="1">
      <alignment horizontal="center" vertical="top" wrapText="1"/>
    </xf>
    <xf numFmtId="166" fontId="7" fillId="2" borderId="1" xfId="5" applyNumberFormat="1" applyFont="1" applyFill="1" applyBorder="1" applyAlignment="1">
      <alignment horizontal="left" vertical="center" wrapText="1"/>
    </xf>
    <xf numFmtId="164" fontId="20" fillId="0" borderId="1" xfId="4" applyFont="1" applyBorder="1" applyAlignment="1">
      <alignment vertical="top" wrapText="1"/>
    </xf>
    <xf numFmtId="0" fontId="16" fillId="0" borderId="1" xfId="9" applyFont="1" applyBorder="1" applyAlignment="1">
      <alignment horizontal="left" vertical="center" wrapText="1"/>
    </xf>
    <xf numFmtId="0" fontId="26" fillId="0" borderId="1" xfId="9" applyFont="1" applyBorder="1" applyAlignment="1">
      <alignment horizontal="center" vertical="top" wrapText="1"/>
    </xf>
    <xf numFmtId="0" fontId="16" fillId="0" borderId="17" xfId="9" applyFont="1" applyBorder="1" applyAlignment="1">
      <alignment horizontal="left" vertical="center" wrapText="1"/>
    </xf>
    <xf numFmtId="20" fontId="11" fillId="0" borderId="1" xfId="9" applyNumberFormat="1" applyFont="1" applyBorder="1" applyAlignment="1">
      <alignment vertical="center" wrapText="1"/>
    </xf>
    <xf numFmtId="0" fontId="26" fillId="0" borderId="1" xfId="9" applyFont="1" applyBorder="1" applyAlignment="1">
      <alignment horizontal="center" vertical="center" wrapText="1"/>
    </xf>
    <xf numFmtId="20" fontId="11" fillId="0" borderId="1" xfId="9" applyNumberFormat="1" applyFont="1" applyBorder="1" applyAlignment="1">
      <alignment horizontal="center" vertical="center" wrapText="1"/>
    </xf>
    <xf numFmtId="0" fontId="0" fillId="0" borderId="1" xfId="0" applyBorder="1" applyAlignment="1">
      <alignment vertical="top" wrapText="1"/>
    </xf>
    <xf numFmtId="20" fontId="11" fillId="8" borderId="1" xfId="0" applyNumberFormat="1" applyFont="1" applyFill="1" applyBorder="1" applyAlignment="1">
      <alignment horizontal="center" vertical="center" wrapText="1"/>
    </xf>
    <xf numFmtId="20" fontId="11" fillId="8" borderId="1" xfId="0" quotePrefix="1" applyNumberFormat="1" applyFont="1" applyFill="1" applyBorder="1" applyAlignment="1">
      <alignment horizontal="center" vertical="center" wrapText="1"/>
    </xf>
    <xf numFmtId="2" fontId="0" fillId="0" borderId="1" xfId="0" applyNumberFormat="1" applyBorder="1" applyAlignment="1">
      <alignment vertical="center"/>
    </xf>
    <xf numFmtId="20" fontId="12" fillId="0" borderId="1" xfId="0" applyNumberFormat="1" applyFont="1" applyBorder="1" applyAlignment="1">
      <alignment horizontal="center" vertical="center" wrapText="1"/>
    </xf>
    <xf numFmtId="166" fontId="7" fillId="2" borderId="1" xfId="5" applyNumberFormat="1" applyFont="1" applyFill="1" applyBorder="1" applyAlignment="1">
      <alignment vertical="center"/>
    </xf>
    <xf numFmtId="20" fontId="16" fillId="0" borderId="1" xfId="0" quotePrefix="1" applyNumberFormat="1" applyFont="1" applyBorder="1" applyAlignment="1">
      <alignment horizontal="left" vertical="center" wrapText="1"/>
    </xf>
    <xf numFmtId="20" fontId="7" fillId="0" borderId="1" xfId="0" applyNumberFormat="1" applyFont="1" applyBorder="1" applyAlignment="1">
      <alignment horizontal="left" vertical="center" wrapText="1"/>
    </xf>
    <xf numFmtId="20" fontId="16" fillId="0" borderId="1" xfId="0" applyNumberFormat="1" applyFont="1" applyBorder="1" applyAlignment="1">
      <alignment horizontal="left" vertical="center" wrapText="1"/>
    </xf>
    <xf numFmtId="20" fontId="14" fillId="0" borderId="1" xfId="0" applyNumberFormat="1" applyFont="1" applyBorder="1" applyAlignment="1">
      <alignment horizontal="center" vertical="center"/>
    </xf>
    <xf numFmtId="20" fontId="14" fillId="0" borderId="1" xfId="0" applyNumberFormat="1" applyFont="1" applyBorder="1" applyAlignment="1">
      <alignment horizontal="left" vertical="center" wrapText="1"/>
    </xf>
    <xf numFmtId="166" fontId="7" fillId="0" borderId="1" xfId="5" applyNumberFormat="1" applyFont="1" applyBorder="1" applyAlignment="1">
      <alignment vertical="center"/>
    </xf>
    <xf numFmtId="20" fontId="14" fillId="0" borderId="1" xfId="0" quotePrefix="1" applyNumberFormat="1" applyFont="1" applyBorder="1" applyAlignment="1">
      <alignment horizontal="left" vertical="center" wrapText="1"/>
    </xf>
    <xf numFmtId="20" fontId="7" fillId="8" borderId="1" xfId="0" quotePrefix="1" applyNumberFormat="1" applyFont="1" applyFill="1" applyBorder="1" applyAlignment="1">
      <alignment vertical="center" wrapText="1"/>
    </xf>
    <xf numFmtId="20" fontId="7" fillId="8" borderId="1" xfId="0" quotePrefix="1" applyNumberFormat="1" applyFont="1" applyFill="1" applyBorder="1" applyAlignment="1">
      <alignment horizontal="left" vertical="center" wrapText="1"/>
    </xf>
    <xf numFmtId="166" fontId="7" fillId="2" borderId="6" xfId="5" applyNumberFormat="1" applyFont="1" applyFill="1" applyBorder="1" applyAlignment="1">
      <alignment vertical="center"/>
    </xf>
    <xf numFmtId="2" fontId="0" fillId="3" borderId="1" xfId="0" applyNumberFormat="1" applyFill="1" applyBorder="1" applyAlignment="1">
      <alignment vertical="center"/>
    </xf>
    <xf numFmtId="0" fontId="16" fillId="0" borderId="1" xfId="0" quotePrefix="1" applyFont="1" applyBorder="1" applyAlignment="1">
      <alignment vertical="center" wrapText="1"/>
    </xf>
    <xf numFmtId="0" fontId="7" fillId="0" borderId="1" xfId="0" quotePrefix="1" applyFont="1" applyBorder="1" applyAlignment="1">
      <alignment vertical="center" wrapText="1"/>
    </xf>
    <xf numFmtId="0" fontId="16" fillId="0" borderId="1" xfId="0" quotePrefix="1" applyFont="1" applyBorder="1" applyAlignment="1">
      <alignment vertical="top" wrapText="1"/>
    </xf>
    <xf numFmtId="0" fontId="16" fillId="0" borderId="1" xfId="0" applyFont="1" applyBorder="1" applyAlignment="1">
      <alignment vertical="center" wrapText="1"/>
    </xf>
    <xf numFmtId="164" fontId="20" fillId="0" borderId="1" xfId="4" applyFont="1" applyBorder="1" applyAlignment="1">
      <alignment horizontal="center" vertical="center"/>
    </xf>
    <xf numFmtId="0" fontId="33" fillId="0" borderId="1" xfId="0" applyFont="1" applyBorder="1" applyAlignment="1">
      <alignment vertical="top" wrapText="1"/>
    </xf>
    <xf numFmtId="166" fontId="32" fillId="0" borderId="1" xfId="2" applyNumberFormat="1" applyFont="1" applyBorder="1" applyAlignment="1">
      <alignment horizontal="center" vertical="center" wrapText="1"/>
    </xf>
    <xf numFmtId="20" fontId="22" fillId="0" borderId="1" xfId="4" applyNumberFormat="1" applyFont="1" applyBorder="1" applyAlignment="1">
      <alignment horizontal="center" vertical="center"/>
    </xf>
    <xf numFmtId="166" fontId="18" fillId="0" borderId="1" xfId="2" applyNumberFormat="1" applyFont="1" applyBorder="1" applyAlignment="1">
      <alignment horizontal="center" vertical="center" wrapText="1"/>
    </xf>
    <xf numFmtId="0" fontId="16" fillId="0" borderId="1" xfId="0" quotePrefix="1" applyFont="1" applyBorder="1" applyAlignment="1">
      <alignment horizontal="left" vertical="center" wrapText="1"/>
    </xf>
    <xf numFmtId="164" fontId="36" fillId="3" borderId="1" xfId="4" applyFont="1" applyFill="1" applyBorder="1" applyAlignment="1">
      <alignment vertical="top" wrapText="1"/>
    </xf>
    <xf numFmtId="168" fontId="22" fillId="0" borderId="1" xfId="4" applyNumberFormat="1" applyFont="1" applyBorder="1" applyAlignment="1">
      <alignment horizontal="center" vertical="center"/>
    </xf>
    <xf numFmtId="0" fontId="37" fillId="0" borderId="1" xfId="0" applyFont="1" applyBorder="1" applyAlignment="1">
      <alignment vertical="center"/>
    </xf>
    <xf numFmtId="0" fontId="34" fillId="0" borderId="1" xfId="0" applyFont="1" applyBorder="1" applyAlignment="1">
      <alignment horizontal="center" vertical="center" wrapText="1"/>
    </xf>
    <xf numFmtId="168" fontId="22" fillId="0" borderId="5" xfId="4" applyNumberFormat="1" applyFont="1" applyBorder="1" applyAlignment="1">
      <alignment horizontal="center" vertical="center"/>
    </xf>
    <xf numFmtId="20" fontId="8" fillId="0" borderId="1" xfId="0" applyNumberFormat="1" applyFont="1" applyBorder="1" applyAlignment="1">
      <alignment horizontal="left" vertical="top" wrapText="1"/>
    </xf>
    <xf numFmtId="0" fontId="37" fillId="0" borderId="0" xfId="0" applyFont="1" applyAlignment="1">
      <alignment vertical="center"/>
    </xf>
    <xf numFmtId="0" fontId="34" fillId="3" borderId="1" xfId="0" applyFont="1" applyFill="1" applyBorder="1" applyAlignment="1">
      <alignment horizontal="center" vertical="center" wrapText="1"/>
    </xf>
    <xf numFmtId="20" fontId="8" fillId="0" borderId="1" xfId="0" applyNumberFormat="1" applyFont="1" applyBorder="1" applyAlignment="1">
      <alignment horizontal="left" vertical="center" wrapText="1"/>
    </xf>
    <xf numFmtId="166" fontId="18" fillId="0" borderId="2" xfId="2" applyNumberFormat="1" applyFont="1" applyBorder="1" applyAlignment="1">
      <alignment horizontal="center" vertical="center" wrapText="1"/>
    </xf>
    <xf numFmtId="0" fontId="0" fillId="0" borderId="1" xfId="0" applyBorder="1" applyAlignment="1">
      <alignment horizontal="left" vertical="top" wrapText="1"/>
    </xf>
    <xf numFmtId="0" fontId="0" fillId="3" borderId="1" xfId="0" applyFill="1" applyBorder="1" applyAlignment="1">
      <alignment horizontal="left" vertical="top" wrapText="1"/>
    </xf>
    <xf numFmtId="167" fontId="40" fillId="0" borderId="1" xfId="3" applyNumberFormat="1" applyFont="1" applyFill="1" applyBorder="1" applyAlignment="1" applyProtection="1">
      <alignment horizontal="center" vertical="center" wrapText="1"/>
    </xf>
    <xf numFmtId="0" fontId="0" fillId="3" borderId="1" xfId="0" applyFill="1" applyBorder="1" applyAlignment="1">
      <alignment vertical="center" wrapText="1"/>
    </xf>
    <xf numFmtId="0" fontId="41" fillId="9" borderId="1" xfId="0" applyFont="1" applyFill="1" applyBorder="1" applyAlignment="1">
      <alignment horizontal="left" vertical="center"/>
    </xf>
    <xf numFmtId="0" fontId="42" fillId="0" borderId="1" xfId="0" applyFont="1" applyBorder="1" applyAlignment="1">
      <alignment horizontal="left" vertical="top" wrapText="1"/>
    </xf>
    <xf numFmtId="0" fontId="0" fillId="0" borderId="0" xfId="0" applyAlignment="1">
      <alignment vertical="top"/>
    </xf>
    <xf numFmtId="166" fontId="7" fillId="4" borderId="1" xfId="5" applyNumberFormat="1" applyFont="1" applyFill="1" applyBorder="1" applyAlignment="1">
      <alignment horizontal="left" vertical="center" wrapText="1"/>
    </xf>
    <xf numFmtId="0" fontId="3" fillId="0" borderId="13" xfId="0" applyFont="1" applyBorder="1" applyAlignment="1">
      <alignment horizontal="left" vertical="center" wrapText="1"/>
    </xf>
    <xf numFmtId="2" fontId="2" fillId="0" borderId="11" xfId="0" applyNumberFormat="1" applyFont="1" applyBorder="1" applyAlignment="1">
      <alignment horizontal="center" vertical="center" wrapText="1"/>
    </xf>
    <xf numFmtId="20" fontId="8" fillId="0" borderId="1" xfId="0" quotePrefix="1" applyNumberFormat="1" applyFont="1" applyBorder="1" applyAlignment="1">
      <alignment horizontal="left" vertical="center" wrapText="1"/>
    </xf>
    <xf numFmtId="0" fontId="0" fillId="0" borderId="1" xfId="0" applyBorder="1" applyAlignment="1">
      <alignment horizontal="center"/>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164" fontId="44" fillId="0" borderId="1" xfId="1" applyFont="1" applyBorder="1" applyAlignment="1">
      <alignment horizontal="left" vertical="center" wrapText="1"/>
    </xf>
    <xf numFmtId="2" fontId="0" fillId="0" borderId="0" xfId="0" applyNumberFormat="1"/>
    <xf numFmtId="0" fontId="0" fillId="3" borderId="1" xfId="0" applyFill="1" applyBorder="1"/>
    <xf numFmtId="164" fontId="7" fillId="0" borderId="1" xfId="1" applyFont="1" applyBorder="1" applyAlignment="1">
      <alignment horizontal="center" vertical="center" wrapText="1"/>
    </xf>
    <xf numFmtId="17" fontId="0" fillId="0" borderId="2" xfId="0" applyNumberFormat="1" applyBorder="1" applyAlignment="1">
      <alignment horizontal="center" vertical="top"/>
    </xf>
    <xf numFmtId="0" fontId="0" fillId="0" borderId="4" xfId="0" applyBorder="1" applyAlignment="1">
      <alignment horizontal="center" vertical="top"/>
    </xf>
    <xf numFmtId="0" fontId="0" fillId="3" borderId="2" xfId="0" applyFill="1" applyBorder="1" applyAlignment="1">
      <alignment horizontal="center"/>
    </xf>
    <xf numFmtId="0" fontId="0" fillId="3" borderId="4" xfId="0" applyFill="1" applyBorder="1" applyAlignment="1">
      <alignment horizontal="center"/>
    </xf>
    <xf numFmtId="0" fontId="43" fillId="0" borderId="1" xfId="0" applyFont="1" applyBorder="1" applyAlignment="1">
      <alignment horizontal="center" vertical="center"/>
    </xf>
    <xf numFmtId="164" fontId="18" fillId="0" borderId="1" xfId="2" applyFont="1" applyBorder="1" applyAlignment="1">
      <alignment horizontal="center" vertical="center"/>
    </xf>
    <xf numFmtId="164" fontId="19" fillId="0" borderId="1" xfId="4" applyFont="1" applyBorder="1" applyAlignment="1">
      <alignment horizontal="center" vertical="center"/>
    </xf>
    <xf numFmtId="164" fontId="18" fillId="0" borderId="1" xfId="4" quotePrefix="1" applyFont="1" applyBorder="1" applyAlignment="1">
      <alignment horizontal="center"/>
    </xf>
    <xf numFmtId="164" fontId="18" fillId="0" borderId="1" xfId="4" applyFont="1" applyBorder="1" applyAlignment="1">
      <alignment horizontal="center"/>
    </xf>
    <xf numFmtId="164" fontId="18" fillId="0" borderId="1" xfId="2" applyFont="1" applyBorder="1" applyAlignment="1">
      <alignment horizontal="center" vertical="center" wrapText="1"/>
    </xf>
    <xf numFmtId="166" fontId="18" fillId="0" borderId="1" xfId="2" applyNumberFormat="1" applyFont="1" applyBorder="1" applyAlignment="1">
      <alignment horizontal="center" vertical="center"/>
    </xf>
    <xf numFmtId="164" fontId="18" fillId="0" borderId="1" xfId="2" applyFont="1" applyBorder="1" applyAlignment="1">
      <alignment horizontal="justify" vertical="center"/>
    </xf>
    <xf numFmtId="164" fontId="21" fillId="0" borderId="1" xfId="5" applyNumberFormat="1" applyFont="1" applyBorder="1" applyAlignment="1">
      <alignment horizontal="center" vertical="center" wrapText="1"/>
    </xf>
    <xf numFmtId="164" fontId="22" fillId="0" borderId="1" xfId="6"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66" fontId="7" fillId="8" borderId="1" xfId="5" applyNumberFormat="1" applyFont="1" applyFill="1" applyBorder="1" applyAlignment="1">
      <alignment horizontal="center" vertical="center" wrapText="1"/>
    </xf>
    <xf numFmtId="20" fontId="14" fillId="8" borderId="1" xfId="0" applyNumberFormat="1"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4" xfId="0" applyFont="1" applyFill="1" applyBorder="1" applyAlignment="1">
      <alignment horizontal="center" vertical="center" wrapText="1"/>
    </xf>
    <xf numFmtId="166" fontId="7" fillId="2" borderId="1" xfId="5" applyNumberFormat="1" applyFont="1" applyFill="1" applyBorder="1" applyAlignment="1">
      <alignment horizontal="center" vertical="center" wrapText="1"/>
    </xf>
    <xf numFmtId="20" fontId="11" fillId="8" borderId="1" xfId="0" applyNumberFormat="1" applyFont="1" applyFill="1" applyBorder="1" applyAlignment="1">
      <alignment horizontal="center" vertical="center" wrapText="1"/>
    </xf>
    <xf numFmtId="166" fontId="7" fillId="8" borderId="2" xfId="5" applyNumberFormat="1" applyFont="1" applyFill="1" applyBorder="1" applyAlignment="1">
      <alignment horizontal="center" vertical="center" wrapText="1"/>
    </xf>
    <xf numFmtId="166" fontId="7" fillId="8" borderId="4" xfId="5" applyNumberFormat="1" applyFont="1" applyFill="1" applyBorder="1" applyAlignment="1">
      <alignment horizontal="center" vertical="center" wrapText="1"/>
    </xf>
    <xf numFmtId="20" fontId="11" fillId="8" borderId="2" xfId="0" applyNumberFormat="1" applyFont="1" applyFill="1" applyBorder="1" applyAlignment="1">
      <alignment vertical="center" wrapText="1"/>
    </xf>
    <xf numFmtId="20" fontId="11" fillId="8" borderId="3" xfId="0" applyNumberFormat="1" applyFont="1" applyFill="1" applyBorder="1" applyAlignment="1">
      <alignment vertical="center" wrapText="1"/>
    </xf>
    <xf numFmtId="20" fontId="11" fillId="8" borderId="4" xfId="0" applyNumberFormat="1" applyFont="1" applyFill="1" applyBorder="1" applyAlignment="1">
      <alignment vertical="center" wrapText="1"/>
    </xf>
    <xf numFmtId="0" fontId="11" fillId="8" borderId="2" xfId="0" applyFont="1" applyFill="1" applyBorder="1" applyAlignment="1">
      <alignment horizontal="left" vertical="center" wrapText="1"/>
    </xf>
    <xf numFmtId="0" fontId="11" fillId="8" borderId="3" xfId="0" applyFont="1" applyFill="1" applyBorder="1" applyAlignment="1">
      <alignment horizontal="left" vertical="center" wrapText="1"/>
    </xf>
    <xf numFmtId="0" fontId="11" fillId="8" borderId="4" xfId="0" applyFont="1" applyFill="1" applyBorder="1" applyAlignment="1">
      <alignment horizontal="left" vertical="center" wrapText="1"/>
    </xf>
    <xf numFmtId="20" fontId="11" fillId="8" borderId="2" xfId="0" applyNumberFormat="1" applyFont="1" applyFill="1" applyBorder="1" applyAlignment="1">
      <alignment horizontal="center" vertical="center" wrapText="1"/>
    </xf>
    <xf numFmtId="20" fontId="11" fillId="8" borderId="4" xfId="0" applyNumberFormat="1" applyFont="1" applyFill="1" applyBorder="1" applyAlignment="1">
      <alignment horizontal="center" vertical="center" wrapText="1"/>
    </xf>
    <xf numFmtId="20" fontId="11" fillId="8" borderId="3" xfId="0" applyNumberFormat="1" applyFont="1" applyFill="1" applyBorder="1" applyAlignment="1">
      <alignment horizontal="center" vertical="center" wrapText="1"/>
    </xf>
    <xf numFmtId="20" fontId="7" fillId="8" borderId="2" xfId="0" quotePrefix="1" applyNumberFormat="1" applyFont="1" applyFill="1" applyBorder="1" applyAlignment="1">
      <alignment horizontal="left" vertical="center" wrapText="1"/>
    </xf>
    <xf numFmtId="20" fontId="7" fillId="8" borderId="3" xfId="0" quotePrefix="1" applyNumberFormat="1" applyFont="1" applyFill="1" applyBorder="1" applyAlignment="1">
      <alignment horizontal="left" vertical="center" wrapText="1"/>
    </xf>
    <xf numFmtId="20" fontId="7" fillId="8" borderId="4" xfId="0" quotePrefix="1" applyNumberFormat="1" applyFont="1" applyFill="1" applyBorder="1" applyAlignment="1">
      <alignment horizontal="left" vertical="center" wrapText="1"/>
    </xf>
    <xf numFmtId="166" fontId="7" fillId="2" borderId="2" xfId="5" applyNumberFormat="1" applyFont="1" applyFill="1" applyBorder="1" applyAlignment="1">
      <alignment horizontal="center" vertical="center" wrapText="1"/>
    </xf>
    <xf numFmtId="166" fontId="7" fillId="2" borderId="3" xfId="5" applyNumberFormat="1" applyFont="1" applyFill="1" applyBorder="1" applyAlignment="1">
      <alignment horizontal="center" vertical="center" wrapText="1"/>
    </xf>
    <xf numFmtId="166" fontId="7" fillId="2" borderId="4" xfId="5" applyNumberFormat="1" applyFont="1" applyFill="1" applyBorder="1" applyAlignment="1">
      <alignment horizontal="center" vertical="center" wrapText="1"/>
    </xf>
    <xf numFmtId="20" fontId="11" fillId="8" borderId="2" xfId="0" quotePrefix="1" applyNumberFormat="1" applyFont="1" applyFill="1" applyBorder="1" applyAlignment="1">
      <alignment horizontal="center" vertical="center" wrapText="1"/>
    </xf>
    <xf numFmtId="20" fontId="11" fillId="8" borderId="3" xfId="0" quotePrefix="1" applyNumberFormat="1" applyFont="1" applyFill="1" applyBorder="1" applyAlignment="1">
      <alignment horizontal="center" vertical="center" wrapText="1"/>
    </xf>
    <xf numFmtId="20" fontId="11" fillId="8" borderId="4" xfId="0" quotePrefix="1" applyNumberFormat="1" applyFont="1" applyFill="1" applyBorder="1" applyAlignment="1">
      <alignment horizontal="center" vertical="center" wrapText="1"/>
    </xf>
    <xf numFmtId="166" fontId="7" fillId="2" borderId="1" xfId="5" applyNumberFormat="1" applyFont="1" applyFill="1" applyBorder="1" applyAlignment="1">
      <alignment horizontal="center" vertical="center"/>
    </xf>
    <xf numFmtId="20" fontId="7" fillId="8" borderId="1" xfId="0" quotePrefix="1" applyNumberFormat="1" applyFont="1" applyFill="1" applyBorder="1" applyAlignment="1">
      <alignment horizontal="left" vertical="center" wrapText="1"/>
    </xf>
    <xf numFmtId="20" fontId="16" fillId="8" borderId="1" xfId="0" quotePrefix="1" applyNumberFormat="1" applyFont="1" applyFill="1" applyBorder="1" applyAlignment="1">
      <alignment horizontal="center" vertical="center" wrapText="1"/>
    </xf>
    <xf numFmtId="166" fontId="7" fillId="2" borderId="2" xfId="5" applyNumberFormat="1" applyFont="1" applyFill="1" applyBorder="1" applyAlignment="1">
      <alignment horizontal="center" vertical="center"/>
    </xf>
    <xf numFmtId="166" fontId="7" fillId="2" borderId="3" xfId="5" applyNumberFormat="1" applyFont="1" applyFill="1" applyBorder="1" applyAlignment="1">
      <alignment horizontal="center" vertical="center"/>
    </xf>
    <xf numFmtId="166" fontId="7" fillId="2" borderId="4" xfId="5" applyNumberFormat="1" applyFont="1" applyFill="1" applyBorder="1" applyAlignment="1">
      <alignment horizontal="center" vertical="center"/>
    </xf>
    <xf numFmtId="20" fontId="7" fillId="8" borderId="1" xfId="0" quotePrefix="1" applyNumberFormat="1" applyFont="1" applyFill="1" applyBorder="1" applyAlignment="1">
      <alignment horizontal="center" vertical="center" wrapText="1"/>
    </xf>
    <xf numFmtId="166" fontId="32" fillId="0" borderId="2" xfId="2" applyNumberFormat="1" applyFont="1" applyBorder="1" applyAlignment="1">
      <alignment horizontal="center" vertical="center" wrapText="1"/>
    </xf>
    <xf numFmtId="166" fontId="32" fillId="0" borderId="4" xfId="2" applyNumberFormat="1" applyFont="1" applyBorder="1" applyAlignment="1">
      <alignment horizontal="center" vertical="center" wrapText="1"/>
    </xf>
    <xf numFmtId="0" fontId="7" fillId="8" borderId="2" xfId="0" quotePrefix="1" applyFont="1" applyFill="1" applyBorder="1" applyAlignment="1">
      <alignment horizontal="left" vertical="center" wrapText="1"/>
    </xf>
    <xf numFmtId="0" fontId="7" fillId="8" borderId="3" xfId="0" quotePrefix="1" applyFont="1" applyFill="1" applyBorder="1" applyAlignment="1">
      <alignment horizontal="left" vertical="center" wrapText="1"/>
    </xf>
    <xf numFmtId="0" fontId="7" fillId="8" borderId="4" xfId="0" quotePrefix="1" applyFont="1" applyFill="1" applyBorder="1" applyAlignment="1">
      <alignment horizontal="left" vertical="center" wrapText="1"/>
    </xf>
    <xf numFmtId="166" fontId="32" fillId="0" borderId="1" xfId="2" applyNumberFormat="1" applyFont="1" applyBorder="1" applyAlignment="1">
      <alignment horizontal="center" vertical="center" wrapText="1"/>
    </xf>
    <xf numFmtId="0" fontId="16" fillId="0" borderId="2" xfId="0" quotePrefix="1" applyFont="1" applyBorder="1" applyAlignment="1">
      <alignment horizontal="left" vertical="center" wrapText="1"/>
    </xf>
    <xf numFmtId="0" fontId="16" fillId="0" borderId="4" xfId="0" quotePrefix="1" applyFont="1" applyBorder="1" applyAlignment="1">
      <alignment horizontal="left" vertical="center" wrapText="1"/>
    </xf>
    <xf numFmtId="166" fontId="35" fillId="0" borderId="2" xfId="2" applyNumberFormat="1" applyFont="1" applyBorder="1" applyAlignment="1">
      <alignment horizontal="center" vertical="center" wrapText="1"/>
    </xf>
    <xf numFmtId="166" fontId="35" fillId="0" borderId="4" xfId="2" applyNumberFormat="1" applyFont="1" applyBorder="1" applyAlignment="1">
      <alignment horizontal="center" vertical="center" wrapText="1"/>
    </xf>
    <xf numFmtId="166" fontId="32" fillId="0" borderId="3" xfId="2" applyNumberFormat="1" applyFont="1" applyBorder="1" applyAlignment="1">
      <alignment horizontal="center" vertical="center" wrapText="1"/>
    </xf>
    <xf numFmtId="0" fontId="1" fillId="0" borderId="1" xfId="0" applyFont="1" applyBorder="1" applyAlignment="1">
      <alignment horizontal="left" vertical="center"/>
    </xf>
    <xf numFmtId="0" fontId="1" fillId="0" borderId="0" xfId="0" applyFont="1" applyAlignment="1">
      <alignment horizont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 fillId="0" borderId="5" xfId="0" applyFont="1" applyBorder="1" applyAlignment="1">
      <alignment horizontal="center"/>
    </xf>
    <xf numFmtId="0" fontId="1" fillId="0" borderId="7"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center" vertical="center"/>
    </xf>
    <xf numFmtId="0" fontId="3" fillId="0" borderId="1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0" xfId="0" applyFont="1" applyBorder="1" applyAlignment="1">
      <alignment horizontal="left" vertical="center" wrapText="1"/>
    </xf>
    <xf numFmtId="0" fontId="0" fillId="0" borderId="0" xfId="0" applyAlignment="1">
      <alignment horizontal="left" vertical="center" wrapText="1"/>
    </xf>
    <xf numFmtId="165" fontId="21" fillId="2" borderId="20" xfId="3" applyNumberFormat="1" applyFont="1" applyFill="1" applyBorder="1" applyAlignment="1" applyProtection="1">
      <alignment horizontal="center" vertical="center"/>
    </xf>
    <xf numFmtId="165" fontId="21" fillId="2" borderId="21" xfId="3" applyNumberFormat="1" applyFont="1" applyFill="1" applyBorder="1" applyAlignment="1" applyProtection="1">
      <alignment horizontal="center" vertical="center"/>
    </xf>
    <xf numFmtId="165" fontId="21" fillId="2" borderId="22" xfId="3" applyNumberFormat="1" applyFont="1" applyFill="1" applyBorder="1" applyAlignment="1" applyProtection="1">
      <alignment horizontal="center" vertical="center"/>
    </xf>
    <xf numFmtId="0" fontId="3" fillId="0" borderId="18" xfId="0" applyFont="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cellXfs>
  <cellStyles count="10">
    <cellStyle name="Normal" xfId="0" builtinId="0"/>
    <cellStyle name="Normal 10" xfId="9" xr:uid="{00000000-0005-0000-0000-000001000000}"/>
    <cellStyle name="Normal 3 3" xfId="5" xr:uid="{00000000-0005-0000-0000-000002000000}"/>
    <cellStyle name="Normal 8" xfId="8" xr:uid="{00000000-0005-0000-0000-000003000000}"/>
    <cellStyle name="Normal_TRIP0704" xfId="2" xr:uid="{00000000-0005-0000-0000-000004000000}"/>
    <cellStyle name="Normal_TRIP0704_NR-1 outage Data JULY'2011-1 2" xfId="6" xr:uid="{00000000-0005-0000-0000-000005000000}"/>
    <cellStyle name="Normal_TRIP0803" xfId="4" xr:uid="{00000000-0005-0000-0000-000006000000}"/>
    <cellStyle name="Normal_TRIP0803_NR-1 outage Data JULY'2011-1 2" xfId="1" xr:uid="{00000000-0005-0000-0000-000007000000}"/>
    <cellStyle name="Normal_TRIP1112 2" xfId="7" xr:uid="{00000000-0005-0000-0000-000008000000}"/>
    <cellStyle name="Percent_TRIP1107" xfId="3" xr:uid="{00000000-0005-0000-0000-000009000000}"/>
  </cellStyles>
  <dxfs count="1">
    <dxf>
      <fill>
        <patternFill patternType="solid">
          <fgColor rgb="FFFFC0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0</xdr:row>
      <xdr:rowOff>85725</xdr:rowOff>
    </xdr:from>
    <xdr:to>
      <xdr:col>9</xdr:col>
      <xdr:colOff>323850</xdr:colOff>
      <xdr:row>4</xdr:row>
      <xdr:rowOff>1228725</xdr:rowOff>
    </xdr:to>
    <xdr:pic>
      <xdr:nvPicPr>
        <xdr:cNvPr id="8" name="Picture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85725"/>
          <a:ext cx="7153275" cy="6334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2:S330"/>
  <sheetViews>
    <sheetView showGridLines="0" zoomScale="70" zoomScaleNormal="70" workbookViewId="0">
      <pane xSplit="3" ySplit="12" topLeftCell="E13" activePane="bottomRight" state="frozen"/>
      <selection pane="topRight" activeCell="D1" sqref="D1"/>
      <selection pane="bottomLeft" activeCell="A13" sqref="A13"/>
      <selection pane="bottomRight" activeCell="F169" sqref="F169:G169"/>
    </sheetView>
  </sheetViews>
  <sheetFormatPr defaultRowHeight="14.25" x14ac:dyDescent="0.2"/>
  <cols>
    <col min="3" max="3" width="16.875" bestFit="1" customWidth="1"/>
    <col min="5" max="5" width="32.625" customWidth="1"/>
    <col min="6" max="6" width="18" bestFit="1" customWidth="1"/>
    <col min="7" max="7" width="19.25" bestFit="1" customWidth="1"/>
    <col min="13" max="14" width="15.375" hidden="1" customWidth="1"/>
    <col min="15" max="15" width="65.75" customWidth="1"/>
    <col min="17" max="17" width="34.5" customWidth="1"/>
    <col min="18" max="18" width="14.625" style="5" customWidth="1"/>
    <col min="19" max="19" width="14.625" customWidth="1"/>
  </cols>
  <sheetData>
    <row r="2" spans="2:19" ht="22.5" x14ac:dyDescent="0.2">
      <c r="C2" s="123" t="s">
        <v>106</v>
      </c>
      <c r="D2" s="123"/>
      <c r="E2" s="123"/>
      <c r="F2" s="123"/>
      <c r="G2" s="123"/>
      <c r="H2" s="123"/>
      <c r="I2" s="123"/>
      <c r="J2" s="123"/>
      <c r="K2" s="123"/>
      <c r="L2" s="123"/>
      <c r="M2" s="123"/>
      <c r="N2" s="123"/>
      <c r="O2" s="123"/>
      <c r="P2" s="123"/>
      <c r="Q2" s="123"/>
    </row>
    <row r="3" spans="2:19" ht="22.5" hidden="1" x14ac:dyDescent="0.2">
      <c r="C3" s="123" t="s">
        <v>107</v>
      </c>
      <c r="D3" s="123"/>
      <c r="E3" s="123"/>
      <c r="F3" s="123"/>
      <c r="G3" s="123"/>
      <c r="H3" s="123"/>
      <c r="I3" s="123"/>
      <c r="J3" s="123"/>
      <c r="K3" s="123"/>
      <c r="L3" s="123"/>
      <c r="M3" s="123"/>
      <c r="N3" s="123"/>
      <c r="O3" s="123"/>
      <c r="P3" s="123"/>
      <c r="Q3" s="123"/>
    </row>
    <row r="4" spans="2:19" ht="22.5" hidden="1" x14ac:dyDescent="0.2">
      <c r="C4" s="123" t="s">
        <v>108</v>
      </c>
      <c r="D4" s="123"/>
      <c r="E4" s="123"/>
      <c r="F4" s="123"/>
      <c r="G4" s="123"/>
      <c r="H4" s="123"/>
      <c r="I4" s="123"/>
      <c r="J4" s="123"/>
      <c r="K4" s="123"/>
      <c r="L4" s="123"/>
      <c r="M4" s="123"/>
      <c r="N4" s="123"/>
      <c r="O4" s="123"/>
      <c r="P4" s="123"/>
      <c r="Q4" s="123"/>
    </row>
    <row r="5" spans="2:19" ht="15.75" hidden="1" x14ac:dyDescent="0.25">
      <c r="C5" s="124" t="s">
        <v>109</v>
      </c>
      <c r="D5" s="124"/>
      <c r="E5" s="124"/>
      <c r="F5" s="125" t="s">
        <v>110</v>
      </c>
      <c r="G5" s="125"/>
      <c r="H5" s="125"/>
      <c r="I5" s="125"/>
      <c r="J5" s="125"/>
      <c r="K5" s="125"/>
      <c r="L5" s="125"/>
      <c r="M5" s="125"/>
      <c r="N5" s="125"/>
      <c r="O5" s="38"/>
      <c r="P5" s="39"/>
      <c r="Q5" s="39"/>
    </row>
    <row r="6" spans="2:19" ht="15.75" hidden="1" x14ac:dyDescent="0.2">
      <c r="C6" s="126" t="s">
        <v>111</v>
      </c>
      <c r="D6" s="126" t="s">
        <v>112</v>
      </c>
      <c r="E6" s="122" t="s">
        <v>113</v>
      </c>
      <c r="F6" s="34" t="s">
        <v>104</v>
      </c>
      <c r="G6" s="34" t="s">
        <v>105</v>
      </c>
      <c r="H6" s="127" t="s">
        <v>114</v>
      </c>
      <c r="I6" s="127"/>
      <c r="J6" s="127"/>
      <c r="K6" s="127"/>
      <c r="L6" s="128" t="s">
        <v>115</v>
      </c>
      <c r="M6" s="122" t="s">
        <v>116</v>
      </c>
      <c r="N6" s="122"/>
      <c r="O6" s="122" t="s">
        <v>117</v>
      </c>
      <c r="P6" s="129" t="s">
        <v>118</v>
      </c>
      <c r="Q6" s="130" t="s">
        <v>119</v>
      </c>
      <c r="R6" s="131" t="s">
        <v>4</v>
      </c>
      <c r="S6" s="131" t="s">
        <v>5</v>
      </c>
    </row>
    <row r="7" spans="2:19" ht="78.75" hidden="1" x14ac:dyDescent="0.2">
      <c r="C7" s="126"/>
      <c r="D7" s="126"/>
      <c r="E7" s="122"/>
      <c r="F7" s="122" t="s">
        <v>120</v>
      </c>
      <c r="G7" s="122" t="s">
        <v>120</v>
      </c>
      <c r="H7" s="37" t="s">
        <v>121</v>
      </c>
      <c r="I7" s="40" t="s">
        <v>122</v>
      </c>
      <c r="J7" s="41" t="s">
        <v>76</v>
      </c>
      <c r="K7" s="41" t="s">
        <v>73</v>
      </c>
      <c r="L7" s="128"/>
      <c r="M7" s="122"/>
      <c r="N7" s="122"/>
      <c r="O7" s="122"/>
      <c r="P7" s="129"/>
      <c r="Q7" s="130"/>
      <c r="R7" s="132"/>
      <c r="S7" s="132"/>
    </row>
    <row r="8" spans="2:19" ht="15.75" hidden="1" x14ac:dyDescent="0.2">
      <c r="C8" s="126"/>
      <c r="D8" s="126"/>
      <c r="E8" s="122"/>
      <c r="F8" s="122"/>
      <c r="G8" s="122"/>
      <c r="H8" s="40" t="s">
        <v>123</v>
      </c>
      <c r="I8" s="40" t="s">
        <v>124</v>
      </c>
      <c r="J8" s="34" t="s">
        <v>125</v>
      </c>
      <c r="K8" s="34" t="s">
        <v>126</v>
      </c>
      <c r="L8" s="128"/>
      <c r="M8" s="122"/>
      <c r="N8" s="122"/>
      <c r="O8" s="122"/>
      <c r="P8" s="129"/>
      <c r="Q8" s="130"/>
      <c r="R8" s="132"/>
      <c r="S8" s="132"/>
    </row>
    <row r="9" spans="2:19" ht="15.75" hidden="1" x14ac:dyDescent="0.2">
      <c r="C9" s="126"/>
      <c r="D9" s="126"/>
      <c r="E9" s="122"/>
      <c r="F9" s="122"/>
      <c r="G9" s="122"/>
      <c r="H9" s="40" t="s">
        <v>74</v>
      </c>
      <c r="I9" s="40" t="s">
        <v>74</v>
      </c>
      <c r="J9" s="40" t="s">
        <v>74</v>
      </c>
      <c r="K9" s="40" t="s">
        <v>74</v>
      </c>
      <c r="L9" s="128" t="s">
        <v>127</v>
      </c>
      <c r="M9" s="34" t="s">
        <v>128</v>
      </c>
      <c r="N9" s="34" t="s">
        <v>129</v>
      </c>
      <c r="O9" s="122"/>
      <c r="P9" s="129"/>
      <c r="Q9" s="130"/>
      <c r="R9" s="132"/>
      <c r="S9" s="132"/>
    </row>
    <row r="10" spans="2:19" ht="15" hidden="1" x14ac:dyDescent="0.25">
      <c r="C10" s="42">
        <v>1</v>
      </c>
      <c r="D10" s="42">
        <v>2</v>
      </c>
      <c r="E10" s="42">
        <v>3</v>
      </c>
      <c r="F10" s="42">
        <v>4</v>
      </c>
      <c r="G10" s="42">
        <v>5</v>
      </c>
      <c r="H10" s="42">
        <v>6</v>
      </c>
      <c r="I10" s="42">
        <v>7</v>
      </c>
      <c r="J10" s="42">
        <v>8</v>
      </c>
      <c r="K10" s="42">
        <v>9</v>
      </c>
      <c r="L10" s="42">
        <v>10</v>
      </c>
      <c r="M10" s="42">
        <v>11</v>
      </c>
      <c r="N10" s="42">
        <v>12</v>
      </c>
      <c r="O10" s="42">
        <v>13</v>
      </c>
      <c r="P10" s="42">
        <v>14</v>
      </c>
      <c r="Q10" s="39"/>
      <c r="R10" s="2"/>
      <c r="S10" s="1"/>
    </row>
    <row r="11" spans="2:19" hidden="1" x14ac:dyDescent="0.2"/>
    <row r="12" spans="2:19" hidden="1" x14ac:dyDescent="0.2"/>
    <row r="13" spans="2:19" ht="30" hidden="1" x14ac:dyDescent="0.2">
      <c r="B13" t="s">
        <v>130</v>
      </c>
      <c r="C13" s="43">
        <v>1</v>
      </c>
      <c r="D13" s="43">
        <v>1</v>
      </c>
      <c r="E13" s="21" t="s">
        <v>88</v>
      </c>
      <c r="F13" s="35">
        <v>45206.492361111108</v>
      </c>
      <c r="G13" s="35">
        <v>45206.697222222225</v>
      </c>
      <c r="H13" s="43" t="s">
        <v>131</v>
      </c>
      <c r="I13" s="43" t="s">
        <v>131</v>
      </c>
      <c r="J13" s="43" t="s">
        <v>131</v>
      </c>
      <c r="K13" s="44">
        <v>0.20486111111677019</v>
      </c>
      <c r="L13" s="45" t="s">
        <v>132</v>
      </c>
      <c r="M13" s="43" t="s">
        <v>133</v>
      </c>
      <c r="N13" s="43" t="s">
        <v>134</v>
      </c>
      <c r="O13" s="46" t="s">
        <v>135</v>
      </c>
      <c r="P13" s="43" t="s">
        <v>131</v>
      </c>
      <c r="Q13" s="47" t="s">
        <v>136</v>
      </c>
      <c r="R13"/>
    </row>
    <row r="14" spans="2:19" ht="45" hidden="1" x14ac:dyDescent="0.2">
      <c r="B14" t="s">
        <v>130</v>
      </c>
      <c r="C14" s="43" t="s">
        <v>137</v>
      </c>
      <c r="D14" s="43">
        <v>1</v>
      </c>
      <c r="E14" s="21" t="s">
        <v>138</v>
      </c>
      <c r="F14" s="35">
        <v>45218.662499999999</v>
      </c>
      <c r="G14" s="35">
        <v>45218.69027777778</v>
      </c>
      <c r="H14" s="44" t="s">
        <v>131</v>
      </c>
      <c r="I14" s="44">
        <v>2.7777777781011537E-2</v>
      </c>
      <c r="J14" s="43" t="s">
        <v>131</v>
      </c>
      <c r="K14" s="44" t="s">
        <v>131</v>
      </c>
      <c r="L14" s="48" t="s">
        <v>139</v>
      </c>
      <c r="M14" s="43" t="s">
        <v>131</v>
      </c>
      <c r="N14" s="43" t="s">
        <v>140</v>
      </c>
      <c r="O14" s="46" t="s">
        <v>141</v>
      </c>
      <c r="P14" s="43" t="s">
        <v>131</v>
      </c>
      <c r="Q14" s="47" t="s">
        <v>136</v>
      </c>
      <c r="R14"/>
    </row>
    <row r="15" spans="2:19" ht="45" hidden="1" x14ac:dyDescent="0.2">
      <c r="B15" t="s">
        <v>130</v>
      </c>
      <c r="C15" s="43" t="s">
        <v>142</v>
      </c>
      <c r="D15" s="43">
        <v>2</v>
      </c>
      <c r="E15" s="21" t="s">
        <v>143</v>
      </c>
      <c r="F15" s="35">
        <v>45218.662499999999</v>
      </c>
      <c r="G15" s="35">
        <v>45218.688194444447</v>
      </c>
      <c r="H15" s="44" t="s">
        <v>131</v>
      </c>
      <c r="I15" s="44">
        <v>2.5694444448163267E-2</v>
      </c>
      <c r="J15" s="43" t="s">
        <v>131</v>
      </c>
      <c r="K15" s="44" t="s">
        <v>131</v>
      </c>
      <c r="L15" s="48" t="s">
        <v>139</v>
      </c>
      <c r="M15" s="43" t="s">
        <v>131</v>
      </c>
      <c r="N15" s="43" t="s">
        <v>144</v>
      </c>
      <c r="O15" s="46" t="s">
        <v>141</v>
      </c>
      <c r="P15" s="43" t="s">
        <v>131</v>
      </c>
      <c r="Q15" s="47" t="s">
        <v>136</v>
      </c>
      <c r="R15"/>
    </row>
    <row r="16" spans="2:19" ht="60" hidden="1" x14ac:dyDescent="0.2">
      <c r="B16" t="s">
        <v>130</v>
      </c>
      <c r="C16" s="43" t="s">
        <v>142</v>
      </c>
      <c r="D16" s="43">
        <v>3</v>
      </c>
      <c r="E16" s="21" t="s">
        <v>143</v>
      </c>
      <c r="F16" s="35">
        <v>45218.724999999999</v>
      </c>
      <c r="G16" s="35">
        <v>45218.776388888888</v>
      </c>
      <c r="H16" s="44" t="s">
        <v>131</v>
      </c>
      <c r="I16" s="44">
        <v>5.1388888889050577E-2</v>
      </c>
      <c r="J16" s="43" t="s">
        <v>131</v>
      </c>
      <c r="K16" s="44" t="s">
        <v>131</v>
      </c>
      <c r="L16" s="48" t="s">
        <v>145</v>
      </c>
      <c r="M16" s="43" t="s">
        <v>131</v>
      </c>
      <c r="N16" s="43" t="s">
        <v>146</v>
      </c>
      <c r="O16" s="46" t="s">
        <v>147</v>
      </c>
      <c r="P16" s="43" t="s">
        <v>131</v>
      </c>
      <c r="Q16" s="47" t="s">
        <v>136</v>
      </c>
      <c r="R16"/>
    </row>
    <row r="17" spans="2:17" customFormat="1" ht="30" hidden="1" x14ac:dyDescent="0.2">
      <c r="B17" t="s">
        <v>148</v>
      </c>
      <c r="C17" s="43">
        <v>1</v>
      </c>
      <c r="D17" s="43">
        <v>1</v>
      </c>
      <c r="E17" s="21" t="s">
        <v>88</v>
      </c>
      <c r="F17" s="35">
        <v>45231.421527777777</v>
      </c>
      <c r="G17" s="35">
        <v>45231.694444444445</v>
      </c>
      <c r="H17" s="44">
        <v>0.27291666666860692</v>
      </c>
      <c r="I17" s="43" t="s">
        <v>131</v>
      </c>
      <c r="J17" s="43" t="s">
        <v>131</v>
      </c>
      <c r="K17" s="43" t="s">
        <v>131</v>
      </c>
      <c r="L17" s="45" t="s">
        <v>132</v>
      </c>
      <c r="M17" s="43" t="s">
        <v>149</v>
      </c>
      <c r="N17" s="43" t="s">
        <v>150</v>
      </c>
      <c r="O17" s="134" t="s">
        <v>151</v>
      </c>
      <c r="P17" s="43" t="s">
        <v>131</v>
      </c>
      <c r="Q17" s="49" t="s">
        <v>152</v>
      </c>
    </row>
    <row r="18" spans="2:17" customFormat="1" ht="30" hidden="1" x14ac:dyDescent="0.2">
      <c r="B18" t="s">
        <v>148</v>
      </c>
      <c r="C18" s="43">
        <v>1</v>
      </c>
      <c r="D18" s="43">
        <v>2</v>
      </c>
      <c r="E18" s="21" t="s">
        <v>88</v>
      </c>
      <c r="F18" s="35">
        <v>45232.435416666667</v>
      </c>
      <c r="G18" s="35">
        <v>45232.680555555555</v>
      </c>
      <c r="H18" s="44">
        <v>0.24513888888759539</v>
      </c>
      <c r="I18" s="43" t="s">
        <v>131</v>
      </c>
      <c r="J18" s="43" t="s">
        <v>131</v>
      </c>
      <c r="K18" s="43" t="s">
        <v>131</v>
      </c>
      <c r="L18" s="45" t="s">
        <v>132</v>
      </c>
      <c r="M18" s="43" t="s">
        <v>153</v>
      </c>
      <c r="N18" s="43" t="s">
        <v>154</v>
      </c>
      <c r="O18" s="134"/>
      <c r="P18" s="43" t="s">
        <v>131</v>
      </c>
      <c r="Q18" s="49" t="s">
        <v>152</v>
      </c>
    </row>
    <row r="19" spans="2:17" customFormat="1" ht="30" hidden="1" x14ac:dyDescent="0.2">
      <c r="B19" t="s">
        <v>148</v>
      </c>
      <c r="C19" s="43">
        <v>1</v>
      </c>
      <c r="D19" s="43">
        <v>3</v>
      </c>
      <c r="E19" s="21" t="s">
        <v>88</v>
      </c>
      <c r="F19" s="35">
        <v>45233.452777777777</v>
      </c>
      <c r="G19" s="35">
        <v>45233.693055555559</v>
      </c>
      <c r="H19" s="44">
        <v>0.24027777778246673</v>
      </c>
      <c r="I19" s="43" t="s">
        <v>131</v>
      </c>
      <c r="J19" s="43" t="s">
        <v>131</v>
      </c>
      <c r="K19" s="43" t="s">
        <v>131</v>
      </c>
      <c r="L19" s="45" t="s">
        <v>132</v>
      </c>
      <c r="M19" s="43" t="s">
        <v>155</v>
      </c>
      <c r="N19" s="43" t="s">
        <v>156</v>
      </c>
      <c r="O19" s="134"/>
      <c r="P19" s="43" t="s">
        <v>131</v>
      </c>
      <c r="Q19" s="49" t="s">
        <v>152</v>
      </c>
    </row>
    <row r="20" spans="2:17" customFormat="1" ht="30" hidden="1" x14ac:dyDescent="0.2">
      <c r="B20" t="s">
        <v>148</v>
      </c>
      <c r="C20" s="43">
        <v>1</v>
      </c>
      <c r="D20" s="43">
        <v>4</v>
      </c>
      <c r="E20" s="21" t="s">
        <v>88</v>
      </c>
      <c r="F20" s="35">
        <v>45234.423611111109</v>
      </c>
      <c r="G20" s="35">
        <v>45234.688888888886</v>
      </c>
      <c r="H20" s="44">
        <v>0.26527777777664596</v>
      </c>
      <c r="I20" s="43" t="s">
        <v>131</v>
      </c>
      <c r="J20" s="43" t="s">
        <v>131</v>
      </c>
      <c r="K20" s="43" t="s">
        <v>131</v>
      </c>
      <c r="L20" s="45" t="s">
        <v>132</v>
      </c>
      <c r="M20" s="43" t="s">
        <v>157</v>
      </c>
      <c r="N20" s="43" t="s">
        <v>158</v>
      </c>
      <c r="O20" s="134"/>
      <c r="P20" s="43" t="s">
        <v>131</v>
      </c>
      <c r="Q20" s="49" t="s">
        <v>152</v>
      </c>
    </row>
    <row r="21" spans="2:17" customFormat="1" ht="30" hidden="1" x14ac:dyDescent="0.2">
      <c r="B21" t="s">
        <v>148</v>
      </c>
      <c r="C21" s="43">
        <v>1</v>
      </c>
      <c r="D21" s="43">
        <v>5</v>
      </c>
      <c r="E21" s="21" t="s">
        <v>88</v>
      </c>
      <c r="F21" s="35">
        <v>45236.427083333336</v>
      </c>
      <c r="G21" s="35">
        <v>45236.701388888891</v>
      </c>
      <c r="H21" s="44">
        <v>0.27430555555474712</v>
      </c>
      <c r="I21" s="43" t="s">
        <v>131</v>
      </c>
      <c r="J21" s="43" t="s">
        <v>131</v>
      </c>
      <c r="K21" s="43" t="s">
        <v>131</v>
      </c>
      <c r="L21" s="45" t="s">
        <v>132</v>
      </c>
      <c r="M21" s="43" t="s">
        <v>159</v>
      </c>
      <c r="N21" s="43" t="s">
        <v>160</v>
      </c>
      <c r="O21" s="134"/>
      <c r="P21" s="43" t="s">
        <v>131</v>
      </c>
      <c r="Q21" s="49" t="s">
        <v>152</v>
      </c>
    </row>
    <row r="22" spans="2:17" customFormat="1" ht="30" hidden="1" x14ac:dyDescent="0.2">
      <c r="B22" t="s">
        <v>148</v>
      </c>
      <c r="C22" s="43">
        <v>1</v>
      </c>
      <c r="D22" s="43">
        <v>6</v>
      </c>
      <c r="E22" s="21" t="s">
        <v>88</v>
      </c>
      <c r="F22" s="35">
        <v>45237.414583333331</v>
      </c>
      <c r="G22" s="35">
        <v>45237.695138888892</v>
      </c>
      <c r="H22" s="44">
        <v>0.28055555556056788</v>
      </c>
      <c r="I22" s="43" t="s">
        <v>131</v>
      </c>
      <c r="J22" s="43" t="s">
        <v>131</v>
      </c>
      <c r="K22" s="43" t="s">
        <v>131</v>
      </c>
      <c r="L22" s="45" t="s">
        <v>132</v>
      </c>
      <c r="M22" s="43" t="s">
        <v>161</v>
      </c>
      <c r="N22" s="43" t="s">
        <v>162</v>
      </c>
      <c r="O22" s="134"/>
      <c r="P22" s="43" t="s">
        <v>131</v>
      </c>
      <c r="Q22" s="49" t="s">
        <v>152</v>
      </c>
    </row>
    <row r="23" spans="2:17" customFormat="1" ht="30" hidden="1" x14ac:dyDescent="0.2">
      <c r="B23" t="s">
        <v>148</v>
      </c>
      <c r="C23" s="43">
        <v>1</v>
      </c>
      <c r="D23" s="43">
        <v>7</v>
      </c>
      <c r="E23" s="21" t="s">
        <v>88</v>
      </c>
      <c r="F23" s="35">
        <v>45239.410416666666</v>
      </c>
      <c r="G23" s="35">
        <v>45239.697916666664</v>
      </c>
      <c r="H23" s="44">
        <v>0.28749999999854481</v>
      </c>
      <c r="I23" s="43" t="s">
        <v>131</v>
      </c>
      <c r="J23" s="43" t="s">
        <v>131</v>
      </c>
      <c r="K23" s="43" t="s">
        <v>131</v>
      </c>
      <c r="L23" s="45" t="s">
        <v>132</v>
      </c>
      <c r="M23" s="43" t="s">
        <v>163</v>
      </c>
      <c r="N23" s="43" t="s">
        <v>164</v>
      </c>
      <c r="O23" s="134"/>
      <c r="P23" s="43" t="s">
        <v>131</v>
      </c>
      <c r="Q23" s="49" t="s">
        <v>152</v>
      </c>
    </row>
    <row r="24" spans="2:17" customFormat="1" ht="30" hidden="1" x14ac:dyDescent="0.2">
      <c r="B24" t="s">
        <v>148</v>
      </c>
      <c r="C24" s="43">
        <v>1</v>
      </c>
      <c r="D24" s="43">
        <v>8</v>
      </c>
      <c r="E24" s="21" t="s">
        <v>88</v>
      </c>
      <c r="F24" s="35">
        <v>45240.399305555555</v>
      </c>
      <c r="G24" s="35">
        <v>45240.688888888886</v>
      </c>
      <c r="H24" s="44">
        <v>0.28958333333139308</v>
      </c>
      <c r="I24" s="43" t="s">
        <v>131</v>
      </c>
      <c r="J24" s="43" t="s">
        <v>131</v>
      </c>
      <c r="K24" s="43" t="s">
        <v>131</v>
      </c>
      <c r="L24" s="45" t="s">
        <v>132</v>
      </c>
      <c r="M24" s="43" t="s">
        <v>165</v>
      </c>
      <c r="N24" s="43" t="s">
        <v>166</v>
      </c>
      <c r="O24" s="134"/>
      <c r="P24" s="43" t="s">
        <v>131</v>
      </c>
      <c r="Q24" s="49" t="s">
        <v>152</v>
      </c>
    </row>
    <row r="25" spans="2:17" customFormat="1" ht="30" hidden="1" x14ac:dyDescent="0.2">
      <c r="B25" t="s">
        <v>148</v>
      </c>
      <c r="C25" s="43">
        <v>1</v>
      </c>
      <c r="D25" s="43">
        <v>9</v>
      </c>
      <c r="E25" s="21" t="s">
        <v>88</v>
      </c>
      <c r="F25" s="35">
        <v>45241.411111111112</v>
      </c>
      <c r="G25" s="35">
        <v>45241.709027777775</v>
      </c>
      <c r="H25" s="44">
        <v>0.29791666666278616</v>
      </c>
      <c r="I25" s="43" t="s">
        <v>131</v>
      </c>
      <c r="J25" s="43" t="s">
        <v>131</v>
      </c>
      <c r="K25" s="43" t="s">
        <v>131</v>
      </c>
      <c r="L25" s="45" t="s">
        <v>132</v>
      </c>
      <c r="M25" s="43" t="s">
        <v>167</v>
      </c>
      <c r="N25" s="43" t="s">
        <v>168</v>
      </c>
      <c r="O25" s="134"/>
      <c r="P25" s="43" t="s">
        <v>131</v>
      </c>
      <c r="Q25" s="49" t="s">
        <v>152</v>
      </c>
    </row>
    <row r="26" spans="2:17" customFormat="1" ht="30" hidden="1" x14ac:dyDescent="0.2">
      <c r="B26" t="s">
        <v>148</v>
      </c>
      <c r="C26" s="43">
        <v>1</v>
      </c>
      <c r="D26" s="43">
        <v>10</v>
      </c>
      <c r="E26" s="21" t="s">
        <v>88</v>
      </c>
      <c r="F26" s="35">
        <v>45243.411805555559</v>
      </c>
      <c r="G26" s="35">
        <v>45243.68472222222</v>
      </c>
      <c r="H26" s="44">
        <v>0.27291666666133096</v>
      </c>
      <c r="I26" s="43" t="s">
        <v>131</v>
      </c>
      <c r="J26" s="43" t="s">
        <v>131</v>
      </c>
      <c r="K26" s="43" t="s">
        <v>131</v>
      </c>
      <c r="L26" s="45" t="s">
        <v>132</v>
      </c>
      <c r="M26" s="43" t="s">
        <v>169</v>
      </c>
      <c r="N26" s="43" t="s">
        <v>170</v>
      </c>
      <c r="O26" s="134"/>
      <c r="P26" s="43" t="s">
        <v>131</v>
      </c>
      <c r="Q26" s="49" t="s">
        <v>152</v>
      </c>
    </row>
    <row r="27" spans="2:17" customFormat="1" ht="30" hidden="1" x14ac:dyDescent="0.2">
      <c r="B27" t="s">
        <v>148</v>
      </c>
      <c r="C27" s="43">
        <v>1</v>
      </c>
      <c r="D27" s="43">
        <v>11</v>
      </c>
      <c r="E27" s="21" t="s">
        <v>88</v>
      </c>
      <c r="F27" s="35">
        <v>45244.407638888886</v>
      </c>
      <c r="G27" s="35">
        <v>45244.717361111114</v>
      </c>
      <c r="H27" s="44">
        <v>0.30972222222771961</v>
      </c>
      <c r="I27" s="43" t="s">
        <v>131</v>
      </c>
      <c r="J27" s="43" t="s">
        <v>131</v>
      </c>
      <c r="K27" s="43" t="s">
        <v>131</v>
      </c>
      <c r="L27" s="45" t="s">
        <v>132</v>
      </c>
      <c r="M27" s="43" t="s">
        <v>171</v>
      </c>
      <c r="N27" s="43" t="s">
        <v>172</v>
      </c>
      <c r="O27" s="134"/>
      <c r="P27" s="43" t="s">
        <v>131</v>
      </c>
      <c r="Q27" s="49" t="s">
        <v>152</v>
      </c>
    </row>
    <row r="28" spans="2:17" customFormat="1" ht="30" hidden="1" x14ac:dyDescent="0.2">
      <c r="B28" t="s">
        <v>148</v>
      </c>
      <c r="C28" s="43">
        <v>1</v>
      </c>
      <c r="D28" s="43">
        <v>12</v>
      </c>
      <c r="E28" s="21" t="s">
        <v>88</v>
      </c>
      <c r="F28" s="35">
        <v>45245.423611111109</v>
      </c>
      <c r="G28" s="35">
        <v>45245.684027777781</v>
      </c>
      <c r="H28" s="44">
        <v>0.26041666667151731</v>
      </c>
      <c r="I28" s="43" t="s">
        <v>131</v>
      </c>
      <c r="J28" s="43" t="s">
        <v>131</v>
      </c>
      <c r="K28" s="43" t="s">
        <v>131</v>
      </c>
      <c r="L28" s="45" t="s">
        <v>132</v>
      </c>
      <c r="M28" s="43" t="s">
        <v>173</v>
      </c>
      <c r="N28" s="43" t="s">
        <v>174</v>
      </c>
      <c r="O28" s="134"/>
      <c r="P28" s="43" t="s">
        <v>131</v>
      </c>
      <c r="Q28" s="49" t="s">
        <v>152</v>
      </c>
    </row>
    <row r="29" spans="2:17" customFormat="1" ht="30" hidden="1" x14ac:dyDescent="0.2">
      <c r="B29" t="s">
        <v>148</v>
      </c>
      <c r="C29" s="43">
        <v>1</v>
      </c>
      <c r="D29" s="43">
        <v>13</v>
      </c>
      <c r="E29" s="21" t="s">
        <v>88</v>
      </c>
      <c r="F29" s="35">
        <v>45246.390972222223</v>
      </c>
      <c r="G29" s="35">
        <v>45246.703472222223</v>
      </c>
      <c r="H29" s="44">
        <v>0.3125</v>
      </c>
      <c r="I29" s="43" t="s">
        <v>131</v>
      </c>
      <c r="J29" s="43" t="s">
        <v>131</v>
      </c>
      <c r="K29" s="43" t="s">
        <v>131</v>
      </c>
      <c r="L29" s="45" t="s">
        <v>132</v>
      </c>
      <c r="M29" s="43" t="s">
        <v>175</v>
      </c>
      <c r="N29" s="43" t="s">
        <v>176</v>
      </c>
      <c r="O29" s="133" t="s">
        <v>177</v>
      </c>
      <c r="P29" s="43" t="s">
        <v>131</v>
      </c>
      <c r="Q29" s="49" t="s">
        <v>152</v>
      </c>
    </row>
    <row r="30" spans="2:17" customFormat="1" ht="30" hidden="1" x14ac:dyDescent="0.2">
      <c r="B30" t="s">
        <v>148</v>
      </c>
      <c r="C30" s="43" t="s">
        <v>137</v>
      </c>
      <c r="D30" s="43">
        <v>14</v>
      </c>
      <c r="E30" s="21" t="s">
        <v>138</v>
      </c>
      <c r="F30" s="35">
        <v>45246.393750000003</v>
      </c>
      <c r="G30" s="35">
        <v>45246.694444444445</v>
      </c>
      <c r="H30" s="44">
        <v>0.3006944444423425</v>
      </c>
      <c r="I30" s="43" t="s">
        <v>131</v>
      </c>
      <c r="J30" s="43" t="s">
        <v>131</v>
      </c>
      <c r="K30" s="43" t="s">
        <v>131</v>
      </c>
      <c r="L30" s="45" t="s">
        <v>132</v>
      </c>
      <c r="M30" s="43" t="s">
        <v>178</v>
      </c>
      <c r="N30" s="43" t="s">
        <v>179</v>
      </c>
      <c r="O30" s="133"/>
      <c r="P30" s="43" t="s">
        <v>131</v>
      </c>
      <c r="Q30" s="49" t="s">
        <v>152</v>
      </c>
    </row>
    <row r="31" spans="2:17" customFormat="1" ht="30" hidden="1" x14ac:dyDescent="0.2">
      <c r="B31" t="s">
        <v>148</v>
      </c>
      <c r="C31" s="43">
        <v>1</v>
      </c>
      <c r="D31" s="43">
        <v>15</v>
      </c>
      <c r="E31" s="21" t="s">
        <v>88</v>
      </c>
      <c r="F31" s="35">
        <v>45247.390277777777</v>
      </c>
      <c r="G31" s="35">
        <v>45247.696527777778</v>
      </c>
      <c r="H31" s="44">
        <v>0.30625000000145519</v>
      </c>
      <c r="I31" s="43" t="s">
        <v>131</v>
      </c>
      <c r="J31" s="43" t="s">
        <v>131</v>
      </c>
      <c r="K31" s="43" t="s">
        <v>131</v>
      </c>
      <c r="L31" s="45" t="s">
        <v>132</v>
      </c>
      <c r="M31" s="43" t="s">
        <v>180</v>
      </c>
      <c r="N31" s="43" t="s">
        <v>181</v>
      </c>
      <c r="O31" s="133"/>
      <c r="P31" s="43" t="s">
        <v>131</v>
      </c>
      <c r="Q31" s="49" t="s">
        <v>152</v>
      </c>
    </row>
    <row r="32" spans="2:17" customFormat="1" ht="30" hidden="1" x14ac:dyDescent="0.2">
      <c r="B32" t="s">
        <v>148</v>
      </c>
      <c r="C32" s="43" t="s">
        <v>137</v>
      </c>
      <c r="D32" s="43">
        <v>16</v>
      </c>
      <c r="E32" s="21" t="s">
        <v>138</v>
      </c>
      <c r="F32" s="35">
        <v>45247.383333333331</v>
      </c>
      <c r="G32" s="35">
        <v>45247.697916666664</v>
      </c>
      <c r="H32" s="44">
        <v>0.31458333333284827</v>
      </c>
      <c r="I32" s="43" t="s">
        <v>131</v>
      </c>
      <c r="J32" s="43" t="s">
        <v>131</v>
      </c>
      <c r="K32" s="43" t="s">
        <v>131</v>
      </c>
      <c r="L32" s="45" t="s">
        <v>132</v>
      </c>
      <c r="M32" s="43" t="s">
        <v>182</v>
      </c>
      <c r="N32" s="43" t="s">
        <v>183</v>
      </c>
      <c r="O32" s="133"/>
      <c r="P32" s="43" t="s">
        <v>131</v>
      </c>
      <c r="Q32" s="49" t="s">
        <v>152</v>
      </c>
    </row>
    <row r="33" spans="2:17" customFormat="1" ht="30" hidden="1" x14ac:dyDescent="0.2">
      <c r="B33" t="s">
        <v>148</v>
      </c>
      <c r="C33" s="43">
        <v>1</v>
      </c>
      <c r="D33" s="43">
        <v>17</v>
      </c>
      <c r="E33" s="21" t="s">
        <v>88</v>
      </c>
      <c r="F33" s="35">
        <v>45248.362500000003</v>
      </c>
      <c r="G33" s="35">
        <v>45248.693749999999</v>
      </c>
      <c r="H33" s="44">
        <v>0.33124999999563443</v>
      </c>
      <c r="I33" s="43" t="s">
        <v>131</v>
      </c>
      <c r="J33" s="43" t="s">
        <v>131</v>
      </c>
      <c r="K33" s="43" t="s">
        <v>131</v>
      </c>
      <c r="L33" s="45" t="s">
        <v>132</v>
      </c>
      <c r="M33" s="43" t="s">
        <v>184</v>
      </c>
      <c r="N33" s="43" t="s">
        <v>185</v>
      </c>
      <c r="O33" s="133"/>
      <c r="P33" s="43" t="s">
        <v>131</v>
      </c>
      <c r="Q33" s="49" t="s">
        <v>152</v>
      </c>
    </row>
    <row r="34" spans="2:17" customFormat="1" ht="30" hidden="1" x14ac:dyDescent="0.2">
      <c r="B34" t="s">
        <v>148</v>
      </c>
      <c r="C34" s="43" t="s">
        <v>137</v>
      </c>
      <c r="D34" s="43">
        <v>18</v>
      </c>
      <c r="E34" s="21" t="s">
        <v>138</v>
      </c>
      <c r="F34" s="35">
        <v>45248.368750000001</v>
      </c>
      <c r="G34" s="35">
        <v>45248.688888888886</v>
      </c>
      <c r="H34" s="44">
        <v>0.320138888884685</v>
      </c>
      <c r="I34" s="43" t="s">
        <v>131</v>
      </c>
      <c r="J34" s="43" t="s">
        <v>131</v>
      </c>
      <c r="K34" s="43" t="s">
        <v>131</v>
      </c>
      <c r="L34" s="45" t="s">
        <v>132</v>
      </c>
      <c r="M34" s="43" t="s">
        <v>186</v>
      </c>
      <c r="N34" s="43" t="s">
        <v>187</v>
      </c>
      <c r="O34" s="133"/>
      <c r="P34" s="43" t="s">
        <v>131</v>
      </c>
      <c r="Q34" s="49" t="s">
        <v>152</v>
      </c>
    </row>
    <row r="35" spans="2:17" customFormat="1" ht="30" hidden="1" x14ac:dyDescent="0.2">
      <c r="B35" t="s">
        <v>148</v>
      </c>
      <c r="C35" s="43">
        <v>1</v>
      </c>
      <c r="D35" s="43">
        <v>19</v>
      </c>
      <c r="E35" s="21" t="s">
        <v>88</v>
      </c>
      <c r="F35" s="35">
        <v>45249.359027777777</v>
      </c>
      <c r="G35" s="35">
        <v>45249.674305555556</v>
      </c>
      <c r="H35" s="44">
        <v>0.31527777777955635</v>
      </c>
      <c r="I35" s="43" t="s">
        <v>131</v>
      </c>
      <c r="J35" s="43" t="s">
        <v>131</v>
      </c>
      <c r="K35" s="43" t="s">
        <v>131</v>
      </c>
      <c r="L35" s="45" t="s">
        <v>132</v>
      </c>
      <c r="M35" s="43" t="s">
        <v>188</v>
      </c>
      <c r="N35" s="43" t="s">
        <v>189</v>
      </c>
      <c r="O35" s="133"/>
      <c r="P35" s="43" t="s">
        <v>131</v>
      </c>
      <c r="Q35" s="49" t="s">
        <v>152</v>
      </c>
    </row>
    <row r="36" spans="2:17" customFormat="1" ht="30" hidden="1" x14ac:dyDescent="0.2">
      <c r="B36" t="s">
        <v>148</v>
      </c>
      <c r="C36" s="43" t="s">
        <v>137</v>
      </c>
      <c r="D36" s="43">
        <v>20</v>
      </c>
      <c r="E36" s="21" t="s">
        <v>138</v>
      </c>
      <c r="F36" s="35">
        <v>45249.36041666667</v>
      </c>
      <c r="G36" s="35">
        <v>45249.68472222222</v>
      </c>
      <c r="H36" s="44">
        <v>0.32430555555038154</v>
      </c>
      <c r="I36" s="43" t="s">
        <v>131</v>
      </c>
      <c r="J36" s="43" t="s">
        <v>131</v>
      </c>
      <c r="K36" s="43" t="s">
        <v>131</v>
      </c>
      <c r="L36" s="45" t="s">
        <v>132</v>
      </c>
      <c r="M36" s="43" t="s">
        <v>190</v>
      </c>
      <c r="N36" s="43" t="s">
        <v>191</v>
      </c>
      <c r="O36" s="133"/>
      <c r="P36" s="43" t="s">
        <v>131</v>
      </c>
      <c r="Q36" s="49" t="s">
        <v>152</v>
      </c>
    </row>
    <row r="37" spans="2:17" customFormat="1" ht="30" hidden="1" x14ac:dyDescent="0.2">
      <c r="B37" t="s">
        <v>148</v>
      </c>
      <c r="C37" s="43">
        <v>1</v>
      </c>
      <c r="D37" s="43">
        <v>21</v>
      </c>
      <c r="E37" s="21" t="s">
        <v>88</v>
      </c>
      <c r="F37" s="35">
        <v>45250.373611111114</v>
      </c>
      <c r="G37" s="35">
        <v>45250.7</v>
      </c>
      <c r="H37" s="44">
        <v>0.32638888888322981</v>
      </c>
      <c r="I37" s="43" t="s">
        <v>131</v>
      </c>
      <c r="J37" s="43" t="s">
        <v>131</v>
      </c>
      <c r="K37" s="43" t="s">
        <v>131</v>
      </c>
      <c r="L37" s="45" t="s">
        <v>132</v>
      </c>
      <c r="M37" s="43" t="s">
        <v>192</v>
      </c>
      <c r="N37" s="43" t="s">
        <v>193</v>
      </c>
      <c r="O37" s="133"/>
      <c r="P37" s="43" t="s">
        <v>131</v>
      </c>
      <c r="Q37" s="49" t="s">
        <v>152</v>
      </c>
    </row>
    <row r="38" spans="2:17" customFormat="1" ht="30" hidden="1" x14ac:dyDescent="0.2">
      <c r="B38" t="s">
        <v>148</v>
      </c>
      <c r="C38" s="43" t="s">
        <v>137</v>
      </c>
      <c r="D38" s="43">
        <v>22</v>
      </c>
      <c r="E38" s="21" t="s">
        <v>138</v>
      </c>
      <c r="F38" s="35">
        <v>45250.375</v>
      </c>
      <c r="G38" s="35">
        <v>45250.713888888888</v>
      </c>
      <c r="H38" s="44">
        <v>0.33888888888759539</v>
      </c>
      <c r="I38" s="43" t="s">
        <v>131</v>
      </c>
      <c r="J38" s="43" t="s">
        <v>131</v>
      </c>
      <c r="K38" s="43" t="s">
        <v>131</v>
      </c>
      <c r="L38" s="45" t="s">
        <v>132</v>
      </c>
      <c r="M38" s="43" t="s">
        <v>194</v>
      </c>
      <c r="N38" s="43" t="s">
        <v>195</v>
      </c>
      <c r="O38" s="133"/>
      <c r="P38" s="43" t="s">
        <v>131</v>
      </c>
      <c r="Q38" s="49" t="s">
        <v>152</v>
      </c>
    </row>
    <row r="39" spans="2:17" customFormat="1" ht="30" hidden="1" x14ac:dyDescent="0.2">
      <c r="B39" t="s">
        <v>148</v>
      </c>
      <c r="C39" s="43">
        <v>1</v>
      </c>
      <c r="D39" s="43">
        <v>23</v>
      </c>
      <c r="E39" s="21" t="s">
        <v>88</v>
      </c>
      <c r="F39" s="35">
        <v>45251.377083333333</v>
      </c>
      <c r="G39" s="35">
        <v>45251.722916666666</v>
      </c>
      <c r="H39" s="44">
        <v>0.34583333333284827</v>
      </c>
      <c r="I39" s="43" t="s">
        <v>131</v>
      </c>
      <c r="J39" s="43" t="s">
        <v>131</v>
      </c>
      <c r="K39" s="43" t="s">
        <v>131</v>
      </c>
      <c r="L39" s="45" t="s">
        <v>132</v>
      </c>
      <c r="M39" s="43" t="s">
        <v>196</v>
      </c>
      <c r="N39" s="43" t="s">
        <v>197</v>
      </c>
      <c r="O39" s="133"/>
      <c r="P39" s="43" t="s">
        <v>131</v>
      </c>
      <c r="Q39" s="49" t="s">
        <v>152</v>
      </c>
    </row>
    <row r="40" spans="2:17" customFormat="1" ht="30" hidden="1" x14ac:dyDescent="0.2">
      <c r="B40" t="s">
        <v>148</v>
      </c>
      <c r="C40" s="43" t="s">
        <v>137</v>
      </c>
      <c r="D40" s="43">
        <v>24</v>
      </c>
      <c r="E40" s="21" t="s">
        <v>138</v>
      </c>
      <c r="F40" s="35">
        <v>45251.380555555559</v>
      </c>
      <c r="G40" s="35">
        <v>45251.723611111112</v>
      </c>
      <c r="H40" s="44">
        <v>0.34305555555329192</v>
      </c>
      <c r="I40" s="43" t="s">
        <v>131</v>
      </c>
      <c r="J40" s="43" t="s">
        <v>131</v>
      </c>
      <c r="K40" s="43" t="s">
        <v>131</v>
      </c>
      <c r="L40" s="45" t="s">
        <v>132</v>
      </c>
      <c r="M40" s="43" t="s">
        <v>198</v>
      </c>
      <c r="N40" s="43" t="s">
        <v>199</v>
      </c>
      <c r="O40" s="133"/>
      <c r="P40" s="43" t="s">
        <v>131</v>
      </c>
      <c r="Q40" s="49" t="s">
        <v>152</v>
      </c>
    </row>
    <row r="41" spans="2:17" customFormat="1" ht="30" hidden="1" x14ac:dyDescent="0.2">
      <c r="B41" t="s">
        <v>148</v>
      </c>
      <c r="C41" s="43">
        <v>1</v>
      </c>
      <c r="D41" s="43">
        <v>25</v>
      </c>
      <c r="E41" s="21" t="s">
        <v>88</v>
      </c>
      <c r="F41" s="35">
        <v>45252.372916666667</v>
      </c>
      <c r="G41" s="35">
        <v>45252.71875</v>
      </c>
      <c r="H41" s="44">
        <v>0.34583333333284827</v>
      </c>
      <c r="I41" s="43" t="s">
        <v>131</v>
      </c>
      <c r="J41" s="43" t="s">
        <v>131</v>
      </c>
      <c r="K41" s="43" t="s">
        <v>131</v>
      </c>
      <c r="L41" s="45" t="s">
        <v>132</v>
      </c>
      <c r="M41" s="43" t="s">
        <v>200</v>
      </c>
      <c r="N41" s="43" t="s">
        <v>201</v>
      </c>
      <c r="O41" s="133"/>
      <c r="P41" s="43" t="s">
        <v>131</v>
      </c>
      <c r="Q41" s="49" t="s">
        <v>152</v>
      </c>
    </row>
    <row r="42" spans="2:17" customFormat="1" ht="30" hidden="1" x14ac:dyDescent="0.2">
      <c r="B42" t="s">
        <v>148</v>
      </c>
      <c r="C42" s="43" t="s">
        <v>137</v>
      </c>
      <c r="D42" s="43">
        <v>26</v>
      </c>
      <c r="E42" s="21" t="s">
        <v>138</v>
      </c>
      <c r="F42" s="35">
        <v>45252.378472222219</v>
      </c>
      <c r="G42" s="35">
        <v>45252.715277777781</v>
      </c>
      <c r="H42" s="44">
        <v>0.33680555556202307</v>
      </c>
      <c r="I42" s="43" t="s">
        <v>131</v>
      </c>
      <c r="J42" s="43" t="s">
        <v>131</v>
      </c>
      <c r="K42" s="43" t="s">
        <v>131</v>
      </c>
      <c r="L42" s="45" t="s">
        <v>132</v>
      </c>
      <c r="M42" s="43" t="s">
        <v>202</v>
      </c>
      <c r="N42" s="43" t="s">
        <v>203</v>
      </c>
      <c r="O42" s="133"/>
      <c r="P42" s="43" t="s">
        <v>131</v>
      </c>
      <c r="Q42" s="49" t="s">
        <v>152</v>
      </c>
    </row>
    <row r="43" spans="2:17" customFormat="1" ht="30" hidden="1" x14ac:dyDescent="0.2">
      <c r="B43" t="s">
        <v>148</v>
      </c>
      <c r="C43" s="43">
        <v>1</v>
      </c>
      <c r="D43" s="43">
        <v>27</v>
      </c>
      <c r="E43" s="21" t="s">
        <v>88</v>
      </c>
      <c r="F43" s="35">
        <v>45253.368055555555</v>
      </c>
      <c r="G43" s="35">
        <v>45253.712500000001</v>
      </c>
      <c r="H43" s="44">
        <v>0.34444444444670808</v>
      </c>
      <c r="I43" s="43" t="s">
        <v>131</v>
      </c>
      <c r="J43" s="43" t="s">
        <v>131</v>
      </c>
      <c r="K43" s="43" t="s">
        <v>131</v>
      </c>
      <c r="L43" s="45" t="s">
        <v>132</v>
      </c>
      <c r="M43" s="43" t="s">
        <v>204</v>
      </c>
      <c r="N43" s="43" t="s">
        <v>205</v>
      </c>
      <c r="O43" s="133"/>
      <c r="P43" s="43" t="s">
        <v>131</v>
      </c>
      <c r="Q43" s="49" t="s">
        <v>152</v>
      </c>
    </row>
    <row r="44" spans="2:17" customFormat="1" ht="30" hidden="1" x14ac:dyDescent="0.2">
      <c r="B44" t="s">
        <v>148</v>
      </c>
      <c r="C44" s="43" t="s">
        <v>137</v>
      </c>
      <c r="D44" s="43">
        <v>28</v>
      </c>
      <c r="E44" s="21" t="s">
        <v>138</v>
      </c>
      <c r="F44" s="35">
        <v>45253.369444444441</v>
      </c>
      <c r="G44" s="35">
        <v>45253.713888888888</v>
      </c>
      <c r="H44" s="44">
        <v>0.34444444444670808</v>
      </c>
      <c r="I44" s="43" t="s">
        <v>131</v>
      </c>
      <c r="J44" s="43" t="s">
        <v>131</v>
      </c>
      <c r="K44" s="43" t="s">
        <v>131</v>
      </c>
      <c r="L44" s="45" t="s">
        <v>132</v>
      </c>
      <c r="M44" s="43" t="s">
        <v>206</v>
      </c>
      <c r="N44" s="43" t="s">
        <v>207</v>
      </c>
      <c r="O44" s="133"/>
      <c r="P44" s="43" t="s">
        <v>131</v>
      </c>
      <c r="Q44" s="49" t="s">
        <v>152</v>
      </c>
    </row>
    <row r="45" spans="2:17" customFormat="1" ht="30" hidden="1" x14ac:dyDescent="0.2">
      <c r="B45" t="s">
        <v>148</v>
      </c>
      <c r="C45" s="43">
        <v>1</v>
      </c>
      <c r="D45" s="43">
        <v>29</v>
      </c>
      <c r="E45" s="21" t="s">
        <v>88</v>
      </c>
      <c r="F45" s="35">
        <v>45254.349305555559</v>
      </c>
      <c r="G45" s="35">
        <v>45254.716666666667</v>
      </c>
      <c r="H45" s="44">
        <v>0.36736111110803904</v>
      </c>
      <c r="I45" s="43" t="s">
        <v>131</v>
      </c>
      <c r="J45" s="43" t="s">
        <v>131</v>
      </c>
      <c r="K45" s="43" t="s">
        <v>131</v>
      </c>
      <c r="L45" s="45" t="s">
        <v>132</v>
      </c>
      <c r="M45" s="43" t="s">
        <v>208</v>
      </c>
      <c r="N45" s="43" t="s">
        <v>209</v>
      </c>
      <c r="O45" s="133"/>
      <c r="P45" s="43" t="s">
        <v>131</v>
      </c>
      <c r="Q45" s="49" t="s">
        <v>152</v>
      </c>
    </row>
    <row r="46" spans="2:17" customFormat="1" ht="30" hidden="1" x14ac:dyDescent="0.2">
      <c r="B46" t="s">
        <v>148</v>
      </c>
      <c r="C46" s="43" t="s">
        <v>137</v>
      </c>
      <c r="D46" s="43">
        <v>30</v>
      </c>
      <c r="E46" s="21" t="s">
        <v>138</v>
      </c>
      <c r="F46" s="35">
        <v>45254.352083333331</v>
      </c>
      <c r="G46" s="35">
        <v>45254.718055555553</v>
      </c>
      <c r="H46" s="44">
        <v>0.36597222222189885</v>
      </c>
      <c r="I46" s="43" t="s">
        <v>131</v>
      </c>
      <c r="J46" s="43" t="s">
        <v>131</v>
      </c>
      <c r="K46" s="43" t="s">
        <v>131</v>
      </c>
      <c r="L46" s="45" t="s">
        <v>132</v>
      </c>
      <c r="M46" s="43" t="s">
        <v>210</v>
      </c>
      <c r="N46" s="43" t="s">
        <v>211</v>
      </c>
      <c r="O46" s="133"/>
      <c r="P46" s="43" t="s">
        <v>131</v>
      </c>
      <c r="Q46" s="49" t="s">
        <v>152</v>
      </c>
    </row>
    <row r="47" spans="2:17" customFormat="1" ht="30" hidden="1" x14ac:dyDescent="0.2">
      <c r="B47" t="s">
        <v>148</v>
      </c>
      <c r="C47" s="43">
        <v>1</v>
      </c>
      <c r="D47" s="43">
        <v>31</v>
      </c>
      <c r="E47" s="21" t="s">
        <v>88</v>
      </c>
      <c r="F47" s="35">
        <v>45255.375</v>
      </c>
      <c r="G47" s="35">
        <v>45255.70416666667</v>
      </c>
      <c r="H47" s="44">
        <v>0.32916666667006211</v>
      </c>
      <c r="I47" s="43" t="s">
        <v>131</v>
      </c>
      <c r="J47" s="43" t="s">
        <v>131</v>
      </c>
      <c r="K47" s="43" t="s">
        <v>131</v>
      </c>
      <c r="L47" s="45" t="s">
        <v>132</v>
      </c>
      <c r="M47" s="43" t="s">
        <v>212</v>
      </c>
      <c r="N47" s="43" t="s">
        <v>213</v>
      </c>
      <c r="O47" s="133"/>
      <c r="P47" s="43" t="s">
        <v>131</v>
      </c>
      <c r="Q47" s="49" t="s">
        <v>152</v>
      </c>
    </row>
    <row r="48" spans="2:17" customFormat="1" ht="30" hidden="1" x14ac:dyDescent="0.2">
      <c r="B48" t="s">
        <v>148</v>
      </c>
      <c r="C48" s="43" t="s">
        <v>137</v>
      </c>
      <c r="D48" s="43">
        <v>32</v>
      </c>
      <c r="E48" s="21" t="s">
        <v>138</v>
      </c>
      <c r="F48" s="35">
        <v>45255.380555555559</v>
      </c>
      <c r="G48" s="35">
        <v>45255.706250000003</v>
      </c>
      <c r="H48" s="44">
        <v>0.32569444444379769</v>
      </c>
      <c r="I48" s="43" t="s">
        <v>131</v>
      </c>
      <c r="J48" s="43" t="s">
        <v>131</v>
      </c>
      <c r="K48" s="43" t="s">
        <v>131</v>
      </c>
      <c r="L48" s="45" t="s">
        <v>132</v>
      </c>
      <c r="M48" s="43" t="s">
        <v>214</v>
      </c>
      <c r="N48" s="43" t="s">
        <v>215</v>
      </c>
      <c r="O48" s="133"/>
      <c r="P48" s="43" t="s">
        <v>131</v>
      </c>
      <c r="Q48" s="49" t="s">
        <v>152</v>
      </c>
    </row>
    <row r="49" spans="2:18" ht="30" hidden="1" x14ac:dyDescent="0.2">
      <c r="C49" s="45" t="s">
        <v>137</v>
      </c>
      <c r="D49" s="43">
        <v>33</v>
      </c>
      <c r="E49" s="22" t="s">
        <v>138</v>
      </c>
      <c r="F49" s="36">
        <v>45257.23333333333</v>
      </c>
      <c r="G49" s="36">
        <v>45257.294444444444</v>
      </c>
      <c r="H49" s="44" t="s">
        <v>131</v>
      </c>
      <c r="I49" s="44" t="s">
        <v>131</v>
      </c>
      <c r="J49" s="44">
        <v>6.1111111113859806E-2</v>
      </c>
      <c r="K49" s="45" t="s">
        <v>131</v>
      </c>
      <c r="L49" s="45" t="s">
        <v>216</v>
      </c>
      <c r="M49" s="45" t="s">
        <v>131</v>
      </c>
      <c r="N49" s="45" t="s">
        <v>217</v>
      </c>
      <c r="O49" s="49" t="s">
        <v>218</v>
      </c>
      <c r="P49" s="43" t="s">
        <v>131</v>
      </c>
      <c r="Q49" s="49" t="s">
        <v>152</v>
      </c>
    </row>
    <row r="50" spans="2:18" ht="30" hidden="1" x14ac:dyDescent="0.2">
      <c r="B50" t="s">
        <v>148</v>
      </c>
      <c r="C50" s="43" t="s">
        <v>142</v>
      </c>
      <c r="D50" s="43">
        <v>1</v>
      </c>
      <c r="E50" s="21" t="s">
        <v>143</v>
      </c>
      <c r="F50" s="35">
        <v>45233.482638888891</v>
      </c>
      <c r="G50" s="35">
        <v>45233.760416666664</v>
      </c>
      <c r="H50" s="44" t="s">
        <v>131</v>
      </c>
      <c r="I50" s="44">
        <v>0.27777777777373558</v>
      </c>
      <c r="J50" s="43" t="s">
        <v>131</v>
      </c>
      <c r="K50" s="44" t="s">
        <v>131</v>
      </c>
      <c r="L50" s="45" t="s">
        <v>219</v>
      </c>
      <c r="M50" s="43" t="s">
        <v>220</v>
      </c>
      <c r="N50" s="43" t="s">
        <v>221</v>
      </c>
      <c r="O50" s="133" t="s">
        <v>222</v>
      </c>
      <c r="P50" s="43" t="s">
        <v>131</v>
      </c>
      <c r="Q50" s="49" t="s">
        <v>152</v>
      </c>
      <c r="R50"/>
    </row>
    <row r="51" spans="2:18" ht="30" hidden="1" x14ac:dyDescent="0.2">
      <c r="B51" t="s">
        <v>148</v>
      </c>
      <c r="C51" s="43" t="s">
        <v>142</v>
      </c>
      <c r="D51" s="43">
        <v>2</v>
      </c>
      <c r="E51" s="21" t="s">
        <v>143</v>
      </c>
      <c r="F51" s="35">
        <v>45234.463888888888</v>
      </c>
      <c r="G51" s="35">
        <v>45234.694444444445</v>
      </c>
      <c r="H51" s="44" t="s">
        <v>131</v>
      </c>
      <c r="I51" s="44">
        <v>0.2305555555576575</v>
      </c>
      <c r="J51" s="43" t="s">
        <v>131</v>
      </c>
      <c r="K51" s="44" t="s">
        <v>131</v>
      </c>
      <c r="L51" s="45" t="s">
        <v>219</v>
      </c>
      <c r="M51" s="43" t="s">
        <v>223</v>
      </c>
      <c r="N51" s="43" t="s">
        <v>224</v>
      </c>
      <c r="O51" s="133"/>
      <c r="P51" s="43" t="s">
        <v>131</v>
      </c>
      <c r="Q51" s="49" t="s">
        <v>152</v>
      </c>
      <c r="R51"/>
    </row>
    <row r="52" spans="2:18" ht="30" hidden="1" x14ac:dyDescent="0.2">
      <c r="B52" t="s">
        <v>148</v>
      </c>
      <c r="C52" s="43">
        <v>1</v>
      </c>
      <c r="D52" s="43">
        <v>3</v>
      </c>
      <c r="E52" s="21" t="s">
        <v>88</v>
      </c>
      <c r="F52" s="35">
        <v>45235.427083333336</v>
      </c>
      <c r="G52" s="35">
        <v>45235.698611111111</v>
      </c>
      <c r="H52" s="44" t="s">
        <v>131</v>
      </c>
      <c r="I52" s="44">
        <v>0.27152777777519077</v>
      </c>
      <c r="J52" s="43" t="s">
        <v>131</v>
      </c>
      <c r="K52" s="44" t="s">
        <v>131</v>
      </c>
      <c r="L52" s="45" t="s">
        <v>219</v>
      </c>
      <c r="M52" s="43" t="s">
        <v>225</v>
      </c>
      <c r="N52" s="43" t="s">
        <v>226</v>
      </c>
      <c r="O52" s="133"/>
      <c r="P52" s="43" t="s">
        <v>131</v>
      </c>
      <c r="Q52" s="49" t="s">
        <v>152</v>
      </c>
      <c r="R52"/>
    </row>
    <row r="53" spans="2:18" ht="30" hidden="1" x14ac:dyDescent="0.2">
      <c r="B53" t="s">
        <v>148</v>
      </c>
      <c r="C53" s="43" t="s">
        <v>142</v>
      </c>
      <c r="D53" s="43">
        <v>4</v>
      </c>
      <c r="E53" s="21" t="s">
        <v>143</v>
      </c>
      <c r="F53" s="35">
        <v>45235.431250000001</v>
      </c>
      <c r="G53" s="35">
        <v>45235.697916666664</v>
      </c>
      <c r="H53" s="44" t="s">
        <v>131</v>
      </c>
      <c r="I53" s="44">
        <v>0.26666666666278616</v>
      </c>
      <c r="J53" s="43" t="s">
        <v>131</v>
      </c>
      <c r="K53" s="44" t="s">
        <v>131</v>
      </c>
      <c r="L53" s="45" t="s">
        <v>219</v>
      </c>
      <c r="M53" s="43" t="s">
        <v>227</v>
      </c>
      <c r="N53" s="43" t="s">
        <v>228</v>
      </c>
      <c r="O53" s="133"/>
      <c r="P53" s="43" t="s">
        <v>131</v>
      </c>
      <c r="Q53" s="49" t="s">
        <v>152</v>
      </c>
      <c r="R53"/>
    </row>
    <row r="54" spans="2:18" ht="30" hidden="1" x14ac:dyDescent="0.2">
      <c r="B54" t="s">
        <v>148</v>
      </c>
      <c r="C54" s="43" t="s">
        <v>142</v>
      </c>
      <c r="D54" s="43">
        <v>5</v>
      </c>
      <c r="E54" s="21" t="s">
        <v>143</v>
      </c>
      <c r="F54" s="35">
        <v>45236.44027777778</v>
      </c>
      <c r="G54" s="35">
        <v>45236.703472222223</v>
      </c>
      <c r="H54" s="44" t="s">
        <v>131</v>
      </c>
      <c r="I54" s="44">
        <v>0.26319444444379769</v>
      </c>
      <c r="J54" s="43" t="s">
        <v>131</v>
      </c>
      <c r="K54" s="44" t="s">
        <v>131</v>
      </c>
      <c r="L54" s="45" t="s">
        <v>219</v>
      </c>
      <c r="M54" s="43" t="s">
        <v>229</v>
      </c>
      <c r="N54" s="43" t="s">
        <v>230</v>
      </c>
      <c r="O54" s="133"/>
      <c r="P54" s="43" t="s">
        <v>131</v>
      </c>
      <c r="Q54" s="49" t="s">
        <v>152</v>
      </c>
      <c r="R54"/>
    </row>
    <row r="55" spans="2:18" ht="30" hidden="1" x14ac:dyDescent="0.2">
      <c r="B55" t="s">
        <v>148</v>
      </c>
      <c r="C55" s="43" t="s">
        <v>142</v>
      </c>
      <c r="D55" s="43">
        <v>6</v>
      </c>
      <c r="E55" s="21" t="s">
        <v>143</v>
      </c>
      <c r="F55" s="35">
        <v>45237.429861111108</v>
      </c>
      <c r="G55" s="35">
        <v>45237.697222222225</v>
      </c>
      <c r="H55" s="44" t="s">
        <v>131</v>
      </c>
      <c r="I55" s="44">
        <v>0.26736111111677019</v>
      </c>
      <c r="J55" s="43" t="s">
        <v>131</v>
      </c>
      <c r="K55" s="44" t="s">
        <v>131</v>
      </c>
      <c r="L55" s="45" t="s">
        <v>219</v>
      </c>
      <c r="M55" s="43" t="s">
        <v>231</v>
      </c>
      <c r="N55" s="43" t="s">
        <v>232</v>
      </c>
      <c r="O55" s="133"/>
      <c r="P55" s="43" t="s">
        <v>131</v>
      </c>
      <c r="Q55" s="49" t="s">
        <v>152</v>
      </c>
      <c r="R55"/>
    </row>
    <row r="56" spans="2:18" ht="30" hidden="1" x14ac:dyDescent="0.2">
      <c r="B56" t="s">
        <v>148</v>
      </c>
      <c r="C56" s="43">
        <v>1</v>
      </c>
      <c r="D56" s="43">
        <v>7</v>
      </c>
      <c r="E56" s="21" t="s">
        <v>88</v>
      </c>
      <c r="F56" s="35">
        <v>45238.422222222223</v>
      </c>
      <c r="G56" s="35">
        <v>45238.694444444445</v>
      </c>
      <c r="H56" s="44" t="s">
        <v>131</v>
      </c>
      <c r="I56" s="44">
        <v>0.27222222222189885</v>
      </c>
      <c r="J56" s="43" t="s">
        <v>131</v>
      </c>
      <c r="K56" s="44" t="s">
        <v>131</v>
      </c>
      <c r="L56" s="45" t="s">
        <v>219</v>
      </c>
      <c r="M56" s="43" t="s">
        <v>233</v>
      </c>
      <c r="N56" s="43" t="s">
        <v>234</v>
      </c>
      <c r="O56" s="133"/>
      <c r="P56" s="43" t="s">
        <v>131</v>
      </c>
      <c r="Q56" s="49" t="s">
        <v>152</v>
      </c>
      <c r="R56"/>
    </row>
    <row r="57" spans="2:18" ht="30" hidden="1" x14ac:dyDescent="0.2">
      <c r="B57" t="s">
        <v>148</v>
      </c>
      <c r="C57" s="43" t="s">
        <v>142</v>
      </c>
      <c r="D57" s="43">
        <v>8</v>
      </c>
      <c r="E57" s="21" t="s">
        <v>143</v>
      </c>
      <c r="F57" s="35">
        <v>45238.461111111108</v>
      </c>
      <c r="G57" s="35">
        <v>45238.697916666664</v>
      </c>
      <c r="H57" s="44" t="s">
        <v>131</v>
      </c>
      <c r="I57" s="44">
        <v>0.23680555555620231</v>
      </c>
      <c r="J57" s="43" t="s">
        <v>131</v>
      </c>
      <c r="K57" s="44" t="s">
        <v>131</v>
      </c>
      <c r="L57" s="45" t="s">
        <v>219</v>
      </c>
      <c r="M57" s="43" t="s">
        <v>235</v>
      </c>
      <c r="N57" s="43" t="s">
        <v>236</v>
      </c>
      <c r="O57" s="133"/>
      <c r="P57" s="43" t="s">
        <v>131</v>
      </c>
      <c r="Q57" s="49" t="s">
        <v>152</v>
      </c>
      <c r="R57"/>
    </row>
    <row r="58" spans="2:18" ht="30" hidden="1" x14ac:dyDescent="0.2">
      <c r="B58" t="s">
        <v>148</v>
      </c>
      <c r="C58" s="43" t="s">
        <v>142</v>
      </c>
      <c r="D58" s="43">
        <v>9</v>
      </c>
      <c r="E58" s="21" t="s">
        <v>143</v>
      </c>
      <c r="F58" s="35">
        <v>45239.431250000001</v>
      </c>
      <c r="G58" s="35">
        <v>45239.70208333333</v>
      </c>
      <c r="H58" s="44" t="s">
        <v>131</v>
      </c>
      <c r="I58" s="44">
        <v>0.27083333332848269</v>
      </c>
      <c r="J58" s="43" t="s">
        <v>131</v>
      </c>
      <c r="K58" s="44" t="s">
        <v>131</v>
      </c>
      <c r="L58" s="45" t="s">
        <v>219</v>
      </c>
      <c r="M58" s="43" t="s">
        <v>237</v>
      </c>
      <c r="N58" s="43" t="s">
        <v>238</v>
      </c>
      <c r="O58" s="133"/>
      <c r="P58" s="43" t="s">
        <v>131</v>
      </c>
      <c r="Q58" s="49" t="s">
        <v>152</v>
      </c>
      <c r="R58"/>
    </row>
    <row r="59" spans="2:18" ht="30" hidden="1" x14ac:dyDescent="0.2">
      <c r="B59" t="s">
        <v>148</v>
      </c>
      <c r="C59" s="43" t="s">
        <v>142</v>
      </c>
      <c r="D59" s="43">
        <v>10</v>
      </c>
      <c r="E59" s="21" t="s">
        <v>143</v>
      </c>
      <c r="F59" s="36">
        <v>45240.432638888888</v>
      </c>
      <c r="G59" s="36">
        <v>45240.691666666666</v>
      </c>
      <c r="H59" s="44" t="s">
        <v>131</v>
      </c>
      <c r="I59" s="44">
        <v>0.25902777777810115</v>
      </c>
      <c r="J59" s="43" t="s">
        <v>131</v>
      </c>
      <c r="K59" s="44" t="s">
        <v>131</v>
      </c>
      <c r="L59" s="45" t="s">
        <v>219</v>
      </c>
      <c r="M59" s="43" t="s">
        <v>239</v>
      </c>
      <c r="N59" s="43" t="s">
        <v>240</v>
      </c>
      <c r="O59" s="133"/>
      <c r="P59" s="43" t="s">
        <v>131</v>
      </c>
      <c r="Q59" s="49" t="s">
        <v>152</v>
      </c>
      <c r="R59"/>
    </row>
    <row r="60" spans="2:18" ht="30" hidden="1" x14ac:dyDescent="0.2">
      <c r="B60" t="s">
        <v>148</v>
      </c>
      <c r="C60" s="43" t="s">
        <v>142</v>
      </c>
      <c r="D60" s="43">
        <v>11</v>
      </c>
      <c r="E60" s="21" t="s">
        <v>143</v>
      </c>
      <c r="F60" s="36">
        <v>45245.460416666669</v>
      </c>
      <c r="G60" s="36">
        <v>45245.716666666667</v>
      </c>
      <c r="H60" s="44" t="s">
        <v>131</v>
      </c>
      <c r="I60" s="44">
        <v>0.25624999999854481</v>
      </c>
      <c r="J60" s="43" t="s">
        <v>131</v>
      </c>
      <c r="K60" s="44" t="s">
        <v>131</v>
      </c>
      <c r="L60" s="45" t="s">
        <v>219</v>
      </c>
      <c r="M60" s="43" t="s">
        <v>241</v>
      </c>
      <c r="N60" s="43" t="s">
        <v>242</v>
      </c>
      <c r="O60" s="133"/>
      <c r="P60" s="43" t="s">
        <v>131</v>
      </c>
      <c r="Q60" s="49" t="s">
        <v>152</v>
      </c>
      <c r="R60"/>
    </row>
    <row r="61" spans="2:18" ht="30" hidden="1" x14ac:dyDescent="0.2">
      <c r="B61" t="s">
        <v>148</v>
      </c>
      <c r="C61" s="43" t="s">
        <v>142</v>
      </c>
      <c r="D61" s="43">
        <v>12</v>
      </c>
      <c r="E61" s="21" t="s">
        <v>143</v>
      </c>
      <c r="F61" s="36">
        <v>45247.521527777775</v>
      </c>
      <c r="G61" s="36">
        <v>45247.698611111111</v>
      </c>
      <c r="H61" s="44" t="s">
        <v>131</v>
      </c>
      <c r="I61" s="44">
        <v>0.17708333333575865</v>
      </c>
      <c r="J61" s="43" t="s">
        <v>131</v>
      </c>
      <c r="K61" s="44" t="s">
        <v>131</v>
      </c>
      <c r="L61" s="45" t="s">
        <v>219</v>
      </c>
      <c r="M61" s="43" t="s">
        <v>243</v>
      </c>
      <c r="N61" s="43" t="s">
        <v>244</v>
      </c>
      <c r="O61" s="133"/>
      <c r="P61" s="43" t="s">
        <v>131</v>
      </c>
      <c r="Q61" s="49" t="s">
        <v>152</v>
      </c>
      <c r="R61"/>
    </row>
    <row r="62" spans="2:18" ht="30" hidden="1" x14ac:dyDescent="0.2">
      <c r="B62" t="s">
        <v>148</v>
      </c>
      <c r="C62" s="43" t="s">
        <v>142</v>
      </c>
      <c r="D62" s="43">
        <v>19</v>
      </c>
      <c r="E62" s="21" t="s">
        <v>143</v>
      </c>
      <c r="F62" s="35">
        <v>45259.445833333331</v>
      </c>
      <c r="G62" s="35">
        <v>45259.738194444442</v>
      </c>
      <c r="H62" s="44" t="s">
        <v>131</v>
      </c>
      <c r="I62" s="44">
        <v>0.29236111111094942</v>
      </c>
      <c r="J62" s="43" t="s">
        <v>131</v>
      </c>
      <c r="K62" s="43" t="s">
        <v>131</v>
      </c>
      <c r="L62" s="45" t="s">
        <v>219</v>
      </c>
      <c r="M62" s="43" t="s">
        <v>245</v>
      </c>
      <c r="N62" s="43" t="s">
        <v>246</v>
      </c>
      <c r="O62" s="133" t="s">
        <v>247</v>
      </c>
      <c r="P62" s="43" t="s">
        <v>131</v>
      </c>
      <c r="Q62" s="49" t="s">
        <v>152</v>
      </c>
      <c r="R62"/>
    </row>
    <row r="63" spans="2:18" ht="30" hidden="1" x14ac:dyDescent="0.2">
      <c r="B63" t="s">
        <v>148</v>
      </c>
      <c r="C63" s="43" t="s">
        <v>137</v>
      </c>
      <c r="D63" s="43">
        <v>20</v>
      </c>
      <c r="E63" s="21" t="s">
        <v>138</v>
      </c>
      <c r="F63" s="35">
        <v>45260.440972222219</v>
      </c>
      <c r="G63" s="35">
        <v>45260.675694444442</v>
      </c>
      <c r="H63" s="44" t="s">
        <v>131</v>
      </c>
      <c r="I63" s="44">
        <v>0.23472222222335404</v>
      </c>
      <c r="J63" s="43" t="s">
        <v>131</v>
      </c>
      <c r="K63" s="43" t="s">
        <v>131</v>
      </c>
      <c r="L63" s="45" t="s">
        <v>219</v>
      </c>
      <c r="M63" s="43" t="s">
        <v>248</v>
      </c>
      <c r="N63" s="43" t="s">
        <v>249</v>
      </c>
      <c r="O63" s="133"/>
      <c r="P63" s="43" t="s">
        <v>131</v>
      </c>
      <c r="Q63" s="49" t="s">
        <v>152</v>
      </c>
      <c r="R63"/>
    </row>
    <row r="64" spans="2:18" ht="30" hidden="1" x14ac:dyDescent="0.2">
      <c r="B64" t="s">
        <v>148</v>
      </c>
      <c r="C64" s="43" t="s">
        <v>142</v>
      </c>
      <c r="D64" s="43">
        <v>18</v>
      </c>
      <c r="E64" s="21" t="s">
        <v>143</v>
      </c>
      <c r="F64" s="36">
        <v>45258.004861111112</v>
      </c>
      <c r="G64" s="36">
        <v>45258.30972222222</v>
      </c>
      <c r="H64" s="44" t="s">
        <v>131</v>
      </c>
      <c r="I64" s="44" t="s">
        <v>131</v>
      </c>
      <c r="J64" s="44">
        <v>0.30486111110803904</v>
      </c>
      <c r="K64" s="43" t="s">
        <v>131</v>
      </c>
      <c r="L64" s="45" t="s">
        <v>250</v>
      </c>
      <c r="M64" s="43" t="s">
        <v>251</v>
      </c>
      <c r="N64" s="43" t="s">
        <v>252</v>
      </c>
      <c r="O64" s="46" t="s">
        <v>253</v>
      </c>
      <c r="P64" s="43" t="s">
        <v>131</v>
      </c>
      <c r="Q64" s="49" t="s">
        <v>152</v>
      </c>
      <c r="R64"/>
    </row>
    <row r="65" spans="2:17" customFormat="1" ht="30" hidden="1" x14ac:dyDescent="0.2">
      <c r="B65" t="s">
        <v>148</v>
      </c>
      <c r="C65" s="43" t="s">
        <v>142</v>
      </c>
      <c r="D65" s="43">
        <v>13</v>
      </c>
      <c r="E65" s="21" t="s">
        <v>143</v>
      </c>
      <c r="F65" s="36">
        <v>45255.125</v>
      </c>
      <c r="G65" s="36">
        <v>45255.185416666667</v>
      </c>
      <c r="H65" s="44" t="s">
        <v>131</v>
      </c>
      <c r="I65" s="44" t="s">
        <v>131</v>
      </c>
      <c r="J65" s="44">
        <v>6.0416666667151731E-2</v>
      </c>
      <c r="K65" s="44" t="s">
        <v>131</v>
      </c>
      <c r="L65" s="48" t="s">
        <v>216</v>
      </c>
      <c r="M65" s="43" t="s">
        <v>131</v>
      </c>
      <c r="N65" s="43" t="s">
        <v>254</v>
      </c>
      <c r="O65" s="138" t="s">
        <v>255</v>
      </c>
      <c r="P65" s="43" t="s">
        <v>131</v>
      </c>
      <c r="Q65" s="49" t="s">
        <v>152</v>
      </c>
    </row>
    <row r="66" spans="2:17" customFormat="1" ht="30" hidden="1" x14ac:dyDescent="0.2">
      <c r="B66" t="s">
        <v>148</v>
      </c>
      <c r="C66" s="43" t="s">
        <v>137</v>
      </c>
      <c r="D66" s="43">
        <v>14</v>
      </c>
      <c r="E66" s="21" t="s">
        <v>138</v>
      </c>
      <c r="F66" s="36">
        <v>45257</v>
      </c>
      <c r="G66" s="36">
        <v>45257.05972222222</v>
      </c>
      <c r="H66" s="44" t="s">
        <v>131</v>
      </c>
      <c r="I66" s="44" t="s">
        <v>131</v>
      </c>
      <c r="J66" s="44">
        <v>5.9722222220443655E-2</v>
      </c>
      <c r="K66" s="43" t="s">
        <v>131</v>
      </c>
      <c r="L66" s="45" t="s">
        <v>216</v>
      </c>
      <c r="M66" s="43" t="s">
        <v>131</v>
      </c>
      <c r="N66" s="43" t="s">
        <v>256</v>
      </c>
      <c r="O66" s="138"/>
      <c r="P66" s="43" t="s">
        <v>131</v>
      </c>
      <c r="Q66" s="49" t="s">
        <v>152</v>
      </c>
    </row>
    <row r="67" spans="2:17" customFormat="1" ht="30" hidden="1" x14ac:dyDescent="0.2">
      <c r="B67" t="s">
        <v>148</v>
      </c>
      <c r="C67" s="43" t="s">
        <v>142</v>
      </c>
      <c r="D67" s="43">
        <v>15</v>
      </c>
      <c r="E67" s="21" t="s">
        <v>143</v>
      </c>
      <c r="F67" s="36">
        <v>45257</v>
      </c>
      <c r="G67" s="36">
        <v>45257.32708333333</v>
      </c>
      <c r="H67" s="44" t="s">
        <v>131</v>
      </c>
      <c r="I67" s="44" t="s">
        <v>131</v>
      </c>
      <c r="J67" s="44">
        <v>0.32708333332993789</v>
      </c>
      <c r="K67" s="43" t="s">
        <v>131</v>
      </c>
      <c r="L67" s="45" t="s">
        <v>216</v>
      </c>
      <c r="M67" s="43" t="s">
        <v>131</v>
      </c>
      <c r="N67" s="43" t="s">
        <v>257</v>
      </c>
      <c r="O67" s="138"/>
      <c r="P67" s="43" t="s">
        <v>131</v>
      </c>
      <c r="Q67" s="49" t="s">
        <v>152</v>
      </c>
    </row>
    <row r="68" spans="2:17" customFormat="1" ht="30" hidden="1" x14ac:dyDescent="0.2">
      <c r="B68" t="s">
        <v>148</v>
      </c>
      <c r="C68" s="43" t="s">
        <v>137</v>
      </c>
      <c r="D68" s="43">
        <v>17</v>
      </c>
      <c r="E68" s="21" t="s">
        <v>138</v>
      </c>
      <c r="F68" s="36">
        <v>45258.005555555559</v>
      </c>
      <c r="G68" s="36">
        <v>45258.024305555555</v>
      </c>
      <c r="H68" s="44" t="s">
        <v>131</v>
      </c>
      <c r="I68" s="44">
        <v>1.8749999995634425E-2</v>
      </c>
      <c r="J68" s="43" t="s">
        <v>131</v>
      </c>
      <c r="K68" s="43" t="s">
        <v>131</v>
      </c>
      <c r="L68" s="45" t="s">
        <v>216</v>
      </c>
      <c r="M68" s="43" t="s">
        <v>131</v>
      </c>
      <c r="N68" s="43" t="s">
        <v>258</v>
      </c>
      <c r="O68" s="46" t="s">
        <v>259</v>
      </c>
      <c r="P68" s="43" t="s">
        <v>131</v>
      </c>
      <c r="Q68" s="49" t="s">
        <v>152</v>
      </c>
    </row>
    <row r="69" spans="2:17" customFormat="1" ht="30" hidden="1" x14ac:dyDescent="0.2">
      <c r="B69" t="s">
        <v>260</v>
      </c>
      <c r="C69" s="43">
        <v>1</v>
      </c>
      <c r="D69" s="43">
        <v>1</v>
      </c>
      <c r="E69" s="21" t="s">
        <v>88</v>
      </c>
      <c r="F69" s="35">
        <v>45261.419444444444</v>
      </c>
      <c r="G69" s="35">
        <v>45261.690972222219</v>
      </c>
      <c r="H69" s="44">
        <v>0.27152777777519077</v>
      </c>
      <c r="I69" s="43" t="s">
        <v>131</v>
      </c>
      <c r="J69" s="43" t="s">
        <v>131</v>
      </c>
      <c r="K69" s="43" t="s">
        <v>131</v>
      </c>
      <c r="L69" s="45" t="s">
        <v>132</v>
      </c>
      <c r="M69" s="43" t="s">
        <v>261</v>
      </c>
      <c r="N69" s="43" t="s">
        <v>262</v>
      </c>
      <c r="O69" s="139" t="s">
        <v>263</v>
      </c>
      <c r="P69" s="43" t="s">
        <v>131</v>
      </c>
      <c r="Q69" s="47" t="s">
        <v>136</v>
      </c>
    </row>
    <row r="70" spans="2:17" customFormat="1" ht="30" hidden="1" x14ac:dyDescent="0.2">
      <c r="B70" t="s">
        <v>260</v>
      </c>
      <c r="C70" s="43">
        <v>1</v>
      </c>
      <c r="D70" s="43">
        <v>2</v>
      </c>
      <c r="E70" s="21" t="s">
        <v>88</v>
      </c>
      <c r="F70" s="35">
        <v>45262.427083333336</v>
      </c>
      <c r="G70" s="35">
        <v>45262.692361111112</v>
      </c>
      <c r="H70" s="44">
        <v>0.26527777777664596</v>
      </c>
      <c r="I70" s="43" t="s">
        <v>131</v>
      </c>
      <c r="J70" s="43" t="s">
        <v>131</v>
      </c>
      <c r="K70" s="43" t="s">
        <v>131</v>
      </c>
      <c r="L70" s="45" t="s">
        <v>132</v>
      </c>
      <c r="M70" s="43" t="s">
        <v>264</v>
      </c>
      <c r="N70" s="43" t="s">
        <v>265</v>
      </c>
      <c r="O70" s="139"/>
      <c r="P70" s="43" t="s">
        <v>131</v>
      </c>
      <c r="Q70" s="47" t="s">
        <v>136</v>
      </c>
    </row>
    <row r="71" spans="2:17" customFormat="1" ht="30" hidden="1" x14ac:dyDescent="0.2">
      <c r="B71" t="s">
        <v>260</v>
      </c>
      <c r="C71" s="43">
        <v>1</v>
      </c>
      <c r="D71" s="43">
        <v>3</v>
      </c>
      <c r="E71" s="21" t="s">
        <v>88</v>
      </c>
      <c r="F71" s="35">
        <v>45264.410416666666</v>
      </c>
      <c r="G71" s="35">
        <v>45264.697916666664</v>
      </c>
      <c r="H71" s="44">
        <v>0.28749999999854481</v>
      </c>
      <c r="I71" s="43" t="s">
        <v>131</v>
      </c>
      <c r="J71" s="43" t="s">
        <v>131</v>
      </c>
      <c r="K71" s="43" t="s">
        <v>131</v>
      </c>
      <c r="L71" s="45" t="s">
        <v>132</v>
      </c>
      <c r="M71" s="43" t="s">
        <v>266</v>
      </c>
      <c r="N71" s="43" t="s">
        <v>267</v>
      </c>
      <c r="O71" s="139"/>
      <c r="P71" s="43" t="s">
        <v>131</v>
      </c>
      <c r="Q71" s="47" t="s">
        <v>136</v>
      </c>
    </row>
    <row r="72" spans="2:17" customFormat="1" ht="30" hidden="1" x14ac:dyDescent="0.2">
      <c r="B72" t="s">
        <v>260</v>
      </c>
      <c r="C72" s="43">
        <v>1</v>
      </c>
      <c r="D72" s="43">
        <v>4</v>
      </c>
      <c r="E72" s="21" t="s">
        <v>88</v>
      </c>
      <c r="F72" s="35">
        <v>45265.425694444442</v>
      </c>
      <c r="G72" s="35">
        <v>45265.702777777777</v>
      </c>
      <c r="H72" s="44">
        <v>0.27708333333430346</v>
      </c>
      <c r="I72" s="43" t="s">
        <v>131</v>
      </c>
      <c r="J72" s="43" t="s">
        <v>131</v>
      </c>
      <c r="K72" s="43" t="s">
        <v>131</v>
      </c>
      <c r="L72" s="45" t="s">
        <v>132</v>
      </c>
      <c r="M72" s="43" t="s">
        <v>268</v>
      </c>
      <c r="N72" s="43" t="s">
        <v>269</v>
      </c>
      <c r="O72" s="139"/>
      <c r="P72" s="43" t="s">
        <v>131</v>
      </c>
      <c r="Q72" s="47" t="s">
        <v>136</v>
      </c>
    </row>
    <row r="73" spans="2:17" customFormat="1" ht="30" hidden="1" x14ac:dyDescent="0.2">
      <c r="B73" t="s">
        <v>260</v>
      </c>
      <c r="C73" s="43">
        <v>1</v>
      </c>
      <c r="D73" s="43">
        <v>5</v>
      </c>
      <c r="E73" s="21" t="s">
        <v>88</v>
      </c>
      <c r="F73" s="35">
        <v>45266.428472222222</v>
      </c>
      <c r="G73" s="35">
        <v>45266.681250000001</v>
      </c>
      <c r="H73" s="44">
        <v>0.25277777777955635</v>
      </c>
      <c r="I73" s="43" t="s">
        <v>131</v>
      </c>
      <c r="J73" s="43" t="s">
        <v>131</v>
      </c>
      <c r="K73" s="43" t="s">
        <v>131</v>
      </c>
      <c r="L73" s="45" t="s">
        <v>132</v>
      </c>
      <c r="M73" s="43" t="s">
        <v>270</v>
      </c>
      <c r="N73" s="43" t="s">
        <v>271</v>
      </c>
      <c r="O73" s="139"/>
      <c r="P73" s="43" t="s">
        <v>131</v>
      </c>
      <c r="Q73" s="47" t="s">
        <v>136</v>
      </c>
    </row>
    <row r="74" spans="2:17" customFormat="1" ht="30" hidden="1" x14ac:dyDescent="0.2">
      <c r="B74" t="s">
        <v>260</v>
      </c>
      <c r="C74" s="43">
        <v>1</v>
      </c>
      <c r="D74" s="43">
        <v>6</v>
      </c>
      <c r="E74" s="21" t="s">
        <v>88</v>
      </c>
      <c r="F74" s="35">
        <v>45267.431250000001</v>
      </c>
      <c r="G74" s="35">
        <v>45267.69027777778</v>
      </c>
      <c r="H74" s="44">
        <v>0.25902777777810115</v>
      </c>
      <c r="I74" s="43" t="s">
        <v>131</v>
      </c>
      <c r="J74" s="43" t="s">
        <v>131</v>
      </c>
      <c r="K74" s="43" t="s">
        <v>131</v>
      </c>
      <c r="L74" s="45" t="s">
        <v>132</v>
      </c>
      <c r="M74" s="43" t="s">
        <v>272</v>
      </c>
      <c r="N74" s="43" t="s">
        <v>273</v>
      </c>
      <c r="O74" s="139"/>
      <c r="P74" s="43" t="s">
        <v>131</v>
      </c>
      <c r="Q74" s="47" t="s">
        <v>136</v>
      </c>
    </row>
    <row r="75" spans="2:17" customFormat="1" ht="30" hidden="1" x14ac:dyDescent="0.2">
      <c r="B75" t="s">
        <v>260</v>
      </c>
      <c r="C75" s="43">
        <v>1</v>
      </c>
      <c r="D75" s="43">
        <v>7</v>
      </c>
      <c r="E75" s="21" t="s">
        <v>88</v>
      </c>
      <c r="F75" s="35">
        <v>45268.418749999997</v>
      </c>
      <c r="G75" s="35">
        <v>45268.688888888886</v>
      </c>
      <c r="H75" s="44">
        <v>0.27013888888905058</v>
      </c>
      <c r="I75" s="43" t="s">
        <v>131</v>
      </c>
      <c r="J75" s="43" t="s">
        <v>131</v>
      </c>
      <c r="K75" s="43" t="s">
        <v>131</v>
      </c>
      <c r="L75" s="45" t="s">
        <v>132</v>
      </c>
      <c r="M75" s="43" t="s">
        <v>274</v>
      </c>
      <c r="N75" s="43" t="s">
        <v>275</v>
      </c>
      <c r="O75" s="139"/>
      <c r="P75" s="43" t="s">
        <v>131</v>
      </c>
      <c r="Q75" s="47" t="s">
        <v>136</v>
      </c>
    </row>
    <row r="76" spans="2:17" customFormat="1" ht="30" hidden="1" x14ac:dyDescent="0.2">
      <c r="B76" t="s">
        <v>260</v>
      </c>
      <c r="C76" s="43">
        <v>1</v>
      </c>
      <c r="D76" s="43">
        <v>8</v>
      </c>
      <c r="E76" s="21" t="s">
        <v>88</v>
      </c>
      <c r="F76" s="35">
        <v>45269.425694444442</v>
      </c>
      <c r="G76" s="35">
        <v>45269.678472222222</v>
      </c>
      <c r="H76" s="44">
        <v>0.25277777777955635</v>
      </c>
      <c r="I76" s="43" t="s">
        <v>131</v>
      </c>
      <c r="J76" s="43" t="s">
        <v>131</v>
      </c>
      <c r="K76" s="43" t="s">
        <v>131</v>
      </c>
      <c r="L76" s="45" t="s">
        <v>132</v>
      </c>
      <c r="M76" s="43" t="s">
        <v>276</v>
      </c>
      <c r="N76" s="43" t="s">
        <v>277</v>
      </c>
      <c r="O76" s="139"/>
      <c r="P76" s="43" t="s">
        <v>131</v>
      </c>
      <c r="Q76" s="47" t="s">
        <v>136</v>
      </c>
    </row>
    <row r="77" spans="2:17" customFormat="1" ht="30" hidden="1" x14ac:dyDescent="0.2">
      <c r="B77" t="s">
        <v>260</v>
      </c>
      <c r="C77" s="43">
        <v>1</v>
      </c>
      <c r="D77" s="43">
        <v>9</v>
      </c>
      <c r="E77" s="21" t="s">
        <v>88</v>
      </c>
      <c r="F77" s="35">
        <v>45271.421527777777</v>
      </c>
      <c r="G77" s="35">
        <v>45271.760416666664</v>
      </c>
      <c r="H77" s="44">
        <v>0.33888888888759539</v>
      </c>
      <c r="I77" s="43" t="s">
        <v>131</v>
      </c>
      <c r="J77" s="43" t="s">
        <v>131</v>
      </c>
      <c r="K77" s="43" t="s">
        <v>131</v>
      </c>
      <c r="L77" s="45" t="s">
        <v>132</v>
      </c>
      <c r="M77" s="43" t="s">
        <v>278</v>
      </c>
      <c r="N77" s="43" t="s">
        <v>279</v>
      </c>
      <c r="O77" s="139"/>
      <c r="P77" s="43" t="s">
        <v>131</v>
      </c>
      <c r="Q77" s="47" t="s">
        <v>136</v>
      </c>
    </row>
    <row r="78" spans="2:17" customFormat="1" ht="30" hidden="1" x14ac:dyDescent="0.2">
      <c r="B78" t="s">
        <v>260</v>
      </c>
      <c r="C78" s="43">
        <v>1</v>
      </c>
      <c r="D78" s="43">
        <v>10</v>
      </c>
      <c r="E78" s="21" t="s">
        <v>88</v>
      </c>
      <c r="F78" s="35">
        <v>45272.410416666666</v>
      </c>
      <c r="G78" s="35">
        <v>45272.70208333333</v>
      </c>
      <c r="H78" s="44">
        <v>0.29166666666424135</v>
      </c>
      <c r="I78" s="43" t="s">
        <v>131</v>
      </c>
      <c r="J78" s="43" t="s">
        <v>131</v>
      </c>
      <c r="K78" s="43" t="s">
        <v>131</v>
      </c>
      <c r="L78" s="45" t="s">
        <v>132</v>
      </c>
      <c r="M78" s="43" t="s">
        <v>280</v>
      </c>
      <c r="N78" s="43" t="s">
        <v>281</v>
      </c>
      <c r="O78" s="139"/>
      <c r="P78" s="43" t="s">
        <v>131</v>
      </c>
      <c r="Q78" s="47" t="s">
        <v>136</v>
      </c>
    </row>
    <row r="79" spans="2:17" customFormat="1" ht="30" hidden="1" x14ac:dyDescent="0.2">
      <c r="B79" t="s">
        <v>260</v>
      </c>
      <c r="C79" s="43">
        <v>1</v>
      </c>
      <c r="D79" s="43">
        <v>11</v>
      </c>
      <c r="E79" s="21" t="s">
        <v>88</v>
      </c>
      <c r="F79" s="35">
        <v>45273.407638888886</v>
      </c>
      <c r="G79" s="35">
        <v>45273.767361111109</v>
      </c>
      <c r="H79" s="44">
        <v>0.35972222222335404</v>
      </c>
      <c r="I79" s="43" t="s">
        <v>131</v>
      </c>
      <c r="J79" s="43" t="s">
        <v>131</v>
      </c>
      <c r="K79" s="43" t="s">
        <v>131</v>
      </c>
      <c r="L79" s="45" t="s">
        <v>132</v>
      </c>
      <c r="M79" s="43" t="s">
        <v>282</v>
      </c>
      <c r="N79" s="43" t="s">
        <v>283</v>
      </c>
      <c r="O79" s="139"/>
      <c r="P79" s="43" t="s">
        <v>131</v>
      </c>
      <c r="Q79" s="47" t="s">
        <v>136</v>
      </c>
    </row>
    <row r="80" spans="2:17" customFormat="1" ht="30" hidden="1" x14ac:dyDescent="0.2">
      <c r="B80" t="s">
        <v>260</v>
      </c>
      <c r="C80" s="43">
        <v>1</v>
      </c>
      <c r="D80" s="43">
        <v>12</v>
      </c>
      <c r="E80" s="21" t="s">
        <v>88</v>
      </c>
      <c r="F80" s="35">
        <v>45274.40625</v>
      </c>
      <c r="G80" s="35">
        <v>45274.732638888891</v>
      </c>
      <c r="H80" s="44">
        <v>0.32638888889050577</v>
      </c>
      <c r="I80" s="43" t="s">
        <v>131</v>
      </c>
      <c r="J80" s="43" t="s">
        <v>131</v>
      </c>
      <c r="K80" s="43" t="s">
        <v>131</v>
      </c>
      <c r="L80" s="45" t="s">
        <v>132</v>
      </c>
      <c r="M80" s="43" t="s">
        <v>284</v>
      </c>
      <c r="N80" s="43" t="s">
        <v>285</v>
      </c>
      <c r="O80" s="139"/>
      <c r="P80" s="43" t="s">
        <v>131</v>
      </c>
      <c r="Q80" s="47" t="s">
        <v>136</v>
      </c>
    </row>
    <row r="81" spans="2:17" customFormat="1" ht="30" hidden="1" x14ac:dyDescent="0.2">
      <c r="B81" t="s">
        <v>260</v>
      </c>
      <c r="C81" s="43">
        <v>1</v>
      </c>
      <c r="D81" s="43">
        <v>13</v>
      </c>
      <c r="E81" s="21" t="s">
        <v>88</v>
      </c>
      <c r="F81" s="35">
        <v>45275.409722222219</v>
      </c>
      <c r="G81" s="35">
        <v>45275.694444444445</v>
      </c>
      <c r="H81" s="44">
        <v>0.28472222222626442</v>
      </c>
      <c r="I81" s="43" t="s">
        <v>131</v>
      </c>
      <c r="J81" s="43" t="s">
        <v>131</v>
      </c>
      <c r="K81" s="43" t="s">
        <v>131</v>
      </c>
      <c r="L81" s="45" t="s">
        <v>132</v>
      </c>
      <c r="M81" s="43" t="s">
        <v>286</v>
      </c>
      <c r="N81" s="43" t="s">
        <v>287</v>
      </c>
      <c r="O81" s="139"/>
      <c r="P81" s="43" t="s">
        <v>131</v>
      </c>
      <c r="Q81" s="47" t="s">
        <v>136</v>
      </c>
    </row>
    <row r="82" spans="2:17" customFormat="1" ht="30" hidden="1" x14ac:dyDescent="0.2">
      <c r="B82" t="s">
        <v>260</v>
      </c>
      <c r="C82" s="43">
        <v>1</v>
      </c>
      <c r="D82" s="43">
        <v>14</v>
      </c>
      <c r="E82" s="21" t="s">
        <v>88</v>
      </c>
      <c r="F82" s="35">
        <v>45276.411111111112</v>
      </c>
      <c r="G82" s="35">
        <v>45276.693055555559</v>
      </c>
      <c r="H82" s="44">
        <v>0.28194444444670808</v>
      </c>
      <c r="I82" s="43" t="s">
        <v>131</v>
      </c>
      <c r="J82" s="43" t="s">
        <v>131</v>
      </c>
      <c r="K82" s="43" t="s">
        <v>131</v>
      </c>
      <c r="L82" s="45" t="s">
        <v>132</v>
      </c>
      <c r="M82" s="43" t="s">
        <v>288</v>
      </c>
      <c r="N82" s="43" t="s">
        <v>289</v>
      </c>
      <c r="O82" s="139"/>
      <c r="P82" s="43" t="s">
        <v>131</v>
      </c>
      <c r="Q82" s="47" t="s">
        <v>136</v>
      </c>
    </row>
    <row r="83" spans="2:17" customFormat="1" ht="30" hidden="1" x14ac:dyDescent="0.2">
      <c r="B83" t="s">
        <v>260</v>
      </c>
      <c r="C83" s="43">
        <v>1</v>
      </c>
      <c r="D83" s="43">
        <v>15</v>
      </c>
      <c r="E83" s="21" t="s">
        <v>88</v>
      </c>
      <c r="F83" s="35">
        <v>45278.426388888889</v>
      </c>
      <c r="G83" s="35">
        <v>45278.706250000003</v>
      </c>
      <c r="H83" s="44">
        <v>0.27986111111385981</v>
      </c>
      <c r="I83" s="43" t="s">
        <v>131</v>
      </c>
      <c r="J83" s="43" t="s">
        <v>131</v>
      </c>
      <c r="K83" s="43" t="s">
        <v>131</v>
      </c>
      <c r="L83" s="45" t="s">
        <v>132</v>
      </c>
      <c r="M83" s="43" t="s">
        <v>290</v>
      </c>
      <c r="N83" s="43" t="s">
        <v>291</v>
      </c>
      <c r="O83" s="139"/>
      <c r="P83" s="43" t="s">
        <v>131</v>
      </c>
      <c r="Q83" s="47" t="s">
        <v>136</v>
      </c>
    </row>
    <row r="84" spans="2:17" customFormat="1" ht="30" hidden="1" x14ac:dyDescent="0.2">
      <c r="B84" t="s">
        <v>260</v>
      </c>
      <c r="C84" s="43">
        <v>1</v>
      </c>
      <c r="D84" s="43">
        <v>16</v>
      </c>
      <c r="E84" s="21" t="s">
        <v>88</v>
      </c>
      <c r="F84" s="35">
        <v>45279.409722222219</v>
      </c>
      <c r="G84" s="35">
        <v>45279.693749999999</v>
      </c>
      <c r="H84" s="44">
        <v>0.28402777777955635</v>
      </c>
      <c r="I84" s="43" t="s">
        <v>131</v>
      </c>
      <c r="J84" s="43" t="s">
        <v>131</v>
      </c>
      <c r="K84" s="43" t="s">
        <v>131</v>
      </c>
      <c r="L84" s="45" t="s">
        <v>132</v>
      </c>
      <c r="M84" s="43" t="s">
        <v>292</v>
      </c>
      <c r="N84" s="43" t="s">
        <v>293</v>
      </c>
      <c r="O84" s="139"/>
      <c r="P84" s="43" t="s">
        <v>131</v>
      </c>
      <c r="Q84" s="47" t="s">
        <v>136</v>
      </c>
    </row>
    <row r="85" spans="2:17" customFormat="1" ht="30" hidden="1" x14ac:dyDescent="0.2">
      <c r="B85" t="s">
        <v>260</v>
      </c>
      <c r="C85" s="43">
        <v>1</v>
      </c>
      <c r="D85" s="43">
        <v>17</v>
      </c>
      <c r="E85" s="21" t="s">
        <v>88</v>
      </c>
      <c r="F85" s="35">
        <v>45280.427083333336</v>
      </c>
      <c r="G85" s="35">
        <v>45280.688888888886</v>
      </c>
      <c r="H85" s="44">
        <v>0.26180555555038154</v>
      </c>
      <c r="I85" s="43" t="s">
        <v>131</v>
      </c>
      <c r="J85" s="43" t="s">
        <v>131</v>
      </c>
      <c r="K85" s="43" t="s">
        <v>131</v>
      </c>
      <c r="L85" s="45" t="s">
        <v>132</v>
      </c>
      <c r="M85" s="43" t="s">
        <v>294</v>
      </c>
      <c r="N85" s="43" t="s">
        <v>295</v>
      </c>
      <c r="O85" s="139"/>
      <c r="P85" s="43" t="s">
        <v>131</v>
      </c>
      <c r="Q85" s="47" t="s">
        <v>136</v>
      </c>
    </row>
    <row r="86" spans="2:17" customFormat="1" ht="30" hidden="1" x14ac:dyDescent="0.2">
      <c r="B86" t="s">
        <v>260</v>
      </c>
      <c r="C86" s="43">
        <v>1</v>
      </c>
      <c r="D86" s="43">
        <v>18</v>
      </c>
      <c r="E86" s="21" t="s">
        <v>88</v>
      </c>
      <c r="F86" s="35">
        <v>45281.4</v>
      </c>
      <c r="G86" s="35">
        <v>45281.692361111112</v>
      </c>
      <c r="H86" s="44">
        <v>0.29236111111094942</v>
      </c>
      <c r="I86" s="43" t="s">
        <v>131</v>
      </c>
      <c r="J86" s="43" t="s">
        <v>131</v>
      </c>
      <c r="K86" s="43" t="s">
        <v>131</v>
      </c>
      <c r="L86" s="45" t="s">
        <v>132</v>
      </c>
      <c r="M86" s="43" t="s">
        <v>296</v>
      </c>
      <c r="N86" s="43" t="s">
        <v>297</v>
      </c>
      <c r="O86" s="139"/>
      <c r="P86" s="43" t="s">
        <v>131</v>
      </c>
      <c r="Q86" s="47" t="s">
        <v>136</v>
      </c>
    </row>
    <row r="87" spans="2:17" customFormat="1" ht="30" hidden="1" x14ac:dyDescent="0.2">
      <c r="B87" t="s">
        <v>260</v>
      </c>
      <c r="C87" s="43">
        <v>1</v>
      </c>
      <c r="D87" s="43">
        <v>19</v>
      </c>
      <c r="E87" s="21" t="s">
        <v>88</v>
      </c>
      <c r="F87" s="35">
        <v>45282.400694444441</v>
      </c>
      <c r="G87" s="35">
        <v>45282.69027777778</v>
      </c>
      <c r="H87" s="44">
        <v>0.28958333333866904</v>
      </c>
      <c r="I87" s="43" t="s">
        <v>131</v>
      </c>
      <c r="J87" s="43" t="s">
        <v>131</v>
      </c>
      <c r="K87" s="43" t="s">
        <v>131</v>
      </c>
      <c r="L87" s="45" t="s">
        <v>132</v>
      </c>
      <c r="M87" s="43" t="s">
        <v>298</v>
      </c>
      <c r="N87" s="43" t="s">
        <v>299</v>
      </c>
      <c r="O87" s="139"/>
      <c r="P87" s="43" t="s">
        <v>131</v>
      </c>
      <c r="Q87" s="47" t="s">
        <v>136</v>
      </c>
    </row>
    <row r="88" spans="2:17" customFormat="1" ht="30" hidden="1" x14ac:dyDescent="0.2">
      <c r="B88" t="s">
        <v>260</v>
      </c>
      <c r="C88" s="43">
        <v>1</v>
      </c>
      <c r="D88" s="43">
        <v>20</v>
      </c>
      <c r="E88" s="21" t="s">
        <v>88</v>
      </c>
      <c r="F88" s="35">
        <v>45283.431944444441</v>
      </c>
      <c r="G88" s="35">
        <v>45283.689583333333</v>
      </c>
      <c r="H88" s="44">
        <v>0.25763888889196096</v>
      </c>
      <c r="I88" s="43" t="s">
        <v>131</v>
      </c>
      <c r="J88" s="43" t="s">
        <v>131</v>
      </c>
      <c r="K88" s="43" t="s">
        <v>131</v>
      </c>
      <c r="L88" s="45" t="s">
        <v>132</v>
      </c>
      <c r="M88" s="43" t="s">
        <v>300</v>
      </c>
      <c r="N88" s="43" t="s">
        <v>301</v>
      </c>
      <c r="O88" s="139"/>
      <c r="P88" s="43" t="s">
        <v>131</v>
      </c>
      <c r="Q88" s="47" t="s">
        <v>136</v>
      </c>
    </row>
    <row r="89" spans="2:17" customFormat="1" ht="30" hidden="1" x14ac:dyDescent="0.2">
      <c r="B89" t="s">
        <v>260</v>
      </c>
      <c r="C89" s="43">
        <v>1</v>
      </c>
      <c r="D89" s="43">
        <v>21</v>
      </c>
      <c r="E89" s="21" t="s">
        <v>88</v>
      </c>
      <c r="F89" s="35">
        <v>45285.410416666666</v>
      </c>
      <c r="G89" s="35">
        <v>45285.6875</v>
      </c>
      <c r="H89" s="44">
        <v>0.27708333333430346</v>
      </c>
      <c r="I89" s="43" t="s">
        <v>131</v>
      </c>
      <c r="J89" s="43" t="s">
        <v>131</v>
      </c>
      <c r="K89" s="43" t="s">
        <v>131</v>
      </c>
      <c r="L89" s="45" t="s">
        <v>132</v>
      </c>
      <c r="M89" s="43" t="s">
        <v>302</v>
      </c>
      <c r="N89" s="43" t="s">
        <v>303</v>
      </c>
      <c r="O89" s="139"/>
      <c r="P89" s="43" t="s">
        <v>131</v>
      </c>
      <c r="Q89" s="47" t="s">
        <v>136</v>
      </c>
    </row>
    <row r="90" spans="2:17" customFormat="1" ht="30" hidden="1" x14ac:dyDescent="0.2">
      <c r="B90" t="s">
        <v>260</v>
      </c>
      <c r="C90" s="43">
        <v>1</v>
      </c>
      <c r="D90" s="43">
        <v>22</v>
      </c>
      <c r="E90" s="21" t="s">
        <v>88</v>
      </c>
      <c r="F90" s="35">
        <v>45286.42083333333</v>
      </c>
      <c r="G90" s="35">
        <v>45286.693055555559</v>
      </c>
      <c r="H90" s="44">
        <v>0.2722222222291748</v>
      </c>
      <c r="I90" s="43" t="s">
        <v>131</v>
      </c>
      <c r="J90" s="43" t="s">
        <v>131</v>
      </c>
      <c r="K90" s="43" t="s">
        <v>131</v>
      </c>
      <c r="L90" s="45" t="s">
        <v>132</v>
      </c>
      <c r="M90" s="43" t="s">
        <v>304</v>
      </c>
      <c r="N90" s="43" t="s">
        <v>305</v>
      </c>
      <c r="O90" s="139"/>
      <c r="P90" s="43" t="s">
        <v>131</v>
      </c>
      <c r="Q90" s="47" t="s">
        <v>136</v>
      </c>
    </row>
    <row r="91" spans="2:17" customFormat="1" ht="30" hidden="1" x14ac:dyDescent="0.2">
      <c r="B91" t="s">
        <v>260</v>
      </c>
      <c r="C91" s="43">
        <v>1</v>
      </c>
      <c r="D91" s="43">
        <v>23</v>
      </c>
      <c r="E91" s="21" t="s">
        <v>88</v>
      </c>
      <c r="F91" s="35">
        <v>45287.40902777778</v>
      </c>
      <c r="G91" s="35">
        <v>45287.699305555558</v>
      </c>
      <c r="H91" s="44">
        <v>0.29027777777810115</v>
      </c>
      <c r="I91" s="43" t="s">
        <v>131</v>
      </c>
      <c r="J91" s="43" t="s">
        <v>131</v>
      </c>
      <c r="K91" s="43" t="s">
        <v>131</v>
      </c>
      <c r="L91" s="45" t="s">
        <v>132</v>
      </c>
      <c r="M91" s="43" t="s">
        <v>306</v>
      </c>
      <c r="N91" s="43" t="s">
        <v>307</v>
      </c>
      <c r="O91" s="139"/>
      <c r="P91" s="43" t="s">
        <v>131</v>
      </c>
      <c r="Q91" s="47" t="s">
        <v>136</v>
      </c>
    </row>
    <row r="92" spans="2:17" customFormat="1" ht="30" hidden="1" x14ac:dyDescent="0.2">
      <c r="B92" t="s">
        <v>260</v>
      </c>
      <c r="C92" s="43">
        <v>1</v>
      </c>
      <c r="D92" s="43">
        <v>24</v>
      </c>
      <c r="E92" s="21" t="s">
        <v>88</v>
      </c>
      <c r="F92" s="35">
        <v>45288.413888888892</v>
      </c>
      <c r="G92" s="35">
        <v>45288.686805555553</v>
      </c>
      <c r="H92" s="44">
        <v>0.27291666666133096</v>
      </c>
      <c r="I92" s="43" t="s">
        <v>131</v>
      </c>
      <c r="J92" s="43" t="s">
        <v>131</v>
      </c>
      <c r="K92" s="43" t="s">
        <v>131</v>
      </c>
      <c r="L92" s="45" t="s">
        <v>132</v>
      </c>
      <c r="M92" s="43" t="s">
        <v>308</v>
      </c>
      <c r="N92" s="43" t="s">
        <v>309</v>
      </c>
      <c r="O92" s="139"/>
      <c r="P92" s="43" t="s">
        <v>131</v>
      </c>
      <c r="Q92" s="47" t="s">
        <v>136</v>
      </c>
    </row>
    <row r="93" spans="2:17" customFormat="1" ht="30" hidden="1" x14ac:dyDescent="0.2">
      <c r="B93" t="s">
        <v>260</v>
      </c>
      <c r="C93" s="43">
        <v>1</v>
      </c>
      <c r="D93" s="43">
        <v>25</v>
      </c>
      <c r="E93" s="21" t="s">
        <v>88</v>
      </c>
      <c r="F93" s="35">
        <v>45289.418055555558</v>
      </c>
      <c r="G93" s="35">
        <v>45289.709722222222</v>
      </c>
      <c r="H93" s="44">
        <v>0.29166666666424135</v>
      </c>
      <c r="I93" s="43" t="s">
        <v>131</v>
      </c>
      <c r="J93" s="43" t="s">
        <v>131</v>
      </c>
      <c r="K93" s="43" t="s">
        <v>131</v>
      </c>
      <c r="L93" s="45" t="s">
        <v>132</v>
      </c>
      <c r="M93" s="43" t="s">
        <v>310</v>
      </c>
      <c r="N93" s="43" t="s">
        <v>311</v>
      </c>
      <c r="O93" s="139"/>
      <c r="P93" s="43" t="s">
        <v>131</v>
      </c>
      <c r="Q93" s="47" t="s">
        <v>136</v>
      </c>
    </row>
    <row r="94" spans="2:17" customFormat="1" ht="30" hidden="1" x14ac:dyDescent="0.2">
      <c r="B94" t="s">
        <v>260</v>
      </c>
      <c r="C94" s="43">
        <v>1</v>
      </c>
      <c r="D94" s="43">
        <v>26</v>
      </c>
      <c r="E94" s="21" t="s">
        <v>88</v>
      </c>
      <c r="F94" s="35">
        <v>45290.422222222223</v>
      </c>
      <c r="G94" s="35">
        <v>45290.698611111111</v>
      </c>
      <c r="H94" s="44">
        <v>0.27638888888759539</v>
      </c>
      <c r="I94" s="43" t="s">
        <v>131</v>
      </c>
      <c r="J94" s="43" t="s">
        <v>131</v>
      </c>
      <c r="K94" s="43" t="s">
        <v>131</v>
      </c>
      <c r="L94" s="45" t="s">
        <v>132</v>
      </c>
      <c r="M94" s="43" t="s">
        <v>312</v>
      </c>
      <c r="N94" s="43" t="s">
        <v>313</v>
      </c>
      <c r="O94" s="139"/>
      <c r="P94" s="43" t="s">
        <v>131</v>
      </c>
      <c r="Q94" s="47" t="s">
        <v>136</v>
      </c>
    </row>
    <row r="95" spans="2:17" customFormat="1" ht="30" hidden="1" x14ac:dyDescent="0.2">
      <c r="B95" t="s">
        <v>314</v>
      </c>
      <c r="C95" s="43" t="s">
        <v>142</v>
      </c>
      <c r="D95" s="43">
        <v>1</v>
      </c>
      <c r="E95" s="21" t="s">
        <v>143</v>
      </c>
      <c r="F95" s="35">
        <v>45292.433333333334</v>
      </c>
      <c r="G95" s="35">
        <v>45292.7</v>
      </c>
      <c r="H95" s="44">
        <v>0.26666666666278616</v>
      </c>
      <c r="I95" s="43" t="s">
        <v>131</v>
      </c>
      <c r="J95" s="43" t="s">
        <v>131</v>
      </c>
      <c r="K95" s="43" t="s">
        <v>131</v>
      </c>
      <c r="L95" s="45" t="s">
        <v>132</v>
      </c>
      <c r="M95" s="43" t="s">
        <v>315</v>
      </c>
      <c r="N95" s="43" t="s">
        <v>316</v>
      </c>
      <c r="O95" s="139" t="s">
        <v>317</v>
      </c>
      <c r="P95" s="43" t="s">
        <v>131</v>
      </c>
      <c r="Q95" s="47" t="s">
        <v>136</v>
      </c>
    </row>
    <row r="96" spans="2:17" customFormat="1" ht="30" hidden="1" x14ac:dyDescent="0.2">
      <c r="B96" t="s">
        <v>314</v>
      </c>
      <c r="C96" s="43" t="s">
        <v>142</v>
      </c>
      <c r="D96" s="43">
        <v>2</v>
      </c>
      <c r="E96" s="21" t="s">
        <v>143</v>
      </c>
      <c r="F96" s="35">
        <v>45293.426388888889</v>
      </c>
      <c r="G96" s="35">
        <v>45293.720833333333</v>
      </c>
      <c r="H96" s="44">
        <v>0.29444444444379769</v>
      </c>
      <c r="I96" s="43" t="s">
        <v>131</v>
      </c>
      <c r="J96" s="43" t="s">
        <v>131</v>
      </c>
      <c r="K96" s="43" t="s">
        <v>131</v>
      </c>
      <c r="L96" s="45" t="s">
        <v>132</v>
      </c>
      <c r="M96" s="43" t="s">
        <v>318</v>
      </c>
      <c r="N96" s="43" t="s">
        <v>319</v>
      </c>
      <c r="O96" s="139"/>
      <c r="P96" s="43" t="s">
        <v>131</v>
      </c>
      <c r="Q96" s="47" t="s">
        <v>136</v>
      </c>
    </row>
    <row r="97" spans="2:17" customFormat="1" ht="30" hidden="1" x14ac:dyDescent="0.2">
      <c r="B97" t="s">
        <v>314</v>
      </c>
      <c r="C97" s="43" t="s">
        <v>142</v>
      </c>
      <c r="D97" s="43">
        <v>3</v>
      </c>
      <c r="E97" s="21" t="s">
        <v>143</v>
      </c>
      <c r="F97" s="35">
        <v>45294.4375</v>
      </c>
      <c r="G97" s="35">
        <v>45294.699999942131</v>
      </c>
      <c r="H97" s="44">
        <v>0.26249994213139871</v>
      </c>
      <c r="I97" s="43" t="s">
        <v>131</v>
      </c>
      <c r="J97" s="43" t="s">
        <v>131</v>
      </c>
      <c r="K97" s="43" t="s">
        <v>131</v>
      </c>
      <c r="L97" s="45" t="s">
        <v>132</v>
      </c>
      <c r="M97" s="43" t="s">
        <v>320</v>
      </c>
      <c r="N97" s="43" t="s">
        <v>321</v>
      </c>
      <c r="O97" s="139"/>
      <c r="P97" s="43" t="s">
        <v>131</v>
      </c>
      <c r="Q97" s="47" t="s">
        <v>136</v>
      </c>
    </row>
    <row r="98" spans="2:17" customFormat="1" ht="30" hidden="1" x14ac:dyDescent="0.2">
      <c r="B98" t="s">
        <v>314</v>
      </c>
      <c r="C98" s="43" t="s">
        <v>142</v>
      </c>
      <c r="D98" s="43">
        <v>4</v>
      </c>
      <c r="E98" s="21" t="s">
        <v>143</v>
      </c>
      <c r="F98" s="35">
        <v>45295.430555555555</v>
      </c>
      <c r="G98" s="35">
        <v>45295.712500000001</v>
      </c>
      <c r="H98" s="44">
        <v>0.28194444444670808</v>
      </c>
      <c r="I98" s="43" t="s">
        <v>131</v>
      </c>
      <c r="J98" s="43" t="s">
        <v>131</v>
      </c>
      <c r="K98" s="43" t="s">
        <v>131</v>
      </c>
      <c r="L98" s="45" t="s">
        <v>132</v>
      </c>
      <c r="M98" s="43" t="s">
        <v>322</v>
      </c>
      <c r="N98" s="43" t="s">
        <v>323</v>
      </c>
      <c r="O98" s="139"/>
      <c r="P98" s="43" t="s">
        <v>131</v>
      </c>
      <c r="Q98" s="47" t="s">
        <v>136</v>
      </c>
    </row>
    <row r="99" spans="2:17" customFormat="1" ht="30" hidden="1" x14ac:dyDescent="0.2">
      <c r="B99" t="s">
        <v>314</v>
      </c>
      <c r="C99" s="43" t="s">
        <v>142</v>
      </c>
      <c r="D99" s="43">
        <v>5</v>
      </c>
      <c r="E99" s="21" t="s">
        <v>143</v>
      </c>
      <c r="F99" s="35">
        <v>45296.427777777775</v>
      </c>
      <c r="G99" s="35">
        <v>45296.699999942131</v>
      </c>
      <c r="H99" s="44">
        <v>0.27222216435620794</v>
      </c>
      <c r="I99" s="43" t="s">
        <v>131</v>
      </c>
      <c r="J99" s="43" t="s">
        <v>131</v>
      </c>
      <c r="K99" s="43" t="s">
        <v>131</v>
      </c>
      <c r="L99" s="45" t="s">
        <v>132</v>
      </c>
      <c r="M99" s="43" t="s">
        <v>324</v>
      </c>
      <c r="N99" s="43" t="s">
        <v>325</v>
      </c>
      <c r="O99" s="139"/>
      <c r="P99" s="43" t="s">
        <v>131</v>
      </c>
      <c r="Q99" s="47" t="s">
        <v>136</v>
      </c>
    </row>
    <row r="100" spans="2:17" customFormat="1" ht="30" hidden="1" x14ac:dyDescent="0.2">
      <c r="B100" t="s">
        <v>314</v>
      </c>
      <c r="C100" s="43" t="s">
        <v>142</v>
      </c>
      <c r="D100" s="43">
        <v>6</v>
      </c>
      <c r="E100" s="21" t="s">
        <v>143</v>
      </c>
      <c r="F100" s="35">
        <v>45297.427777777775</v>
      </c>
      <c r="G100" s="35">
        <v>45297.702777777777</v>
      </c>
      <c r="H100" s="44">
        <v>0.27500000000145519</v>
      </c>
      <c r="I100" s="43" t="s">
        <v>131</v>
      </c>
      <c r="J100" s="43" t="s">
        <v>131</v>
      </c>
      <c r="K100" s="43" t="s">
        <v>131</v>
      </c>
      <c r="L100" s="45" t="s">
        <v>132</v>
      </c>
      <c r="M100" s="43" t="s">
        <v>326</v>
      </c>
      <c r="N100" s="43" t="s">
        <v>327</v>
      </c>
      <c r="O100" s="139"/>
      <c r="P100" s="43" t="s">
        <v>131</v>
      </c>
      <c r="Q100" s="47" t="s">
        <v>136</v>
      </c>
    </row>
    <row r="101" spans="2:17" customFormat="1" ht="30" hidden="1" x14ac:dyDescent="0.2">
      <c r="B101" t="s">
        <v>314</v>
      </c>
      <c r="C101" s="43" t="s">
        <v>142</v>
      </c>
      <c r="D101" s="43">
        <v>7</v>
      </c>
      <c r="E101" s="21" t="s">
        <v>143</v>
      </c>
      <c r="F101" s="35">
        <v>45300.438194444447</v>
      </c>
      <c r="G101" s="35">
        <v>45300.701388888891</v>
      </c>
      <c r="H101" s="44">
        <v>0.26319444444379769</v>
      </c>
      <c r="I101" s="43" t="s">
        <v>131</v>
      </c>
      <c r="J101" s="43" t="s">
        <v>131</v>
      </c>
      <c r="K101" s="43" t="s">
        <v>131</v>
      </c>
      <c r="L101" s="45" t="s">
        <v>132</v>
      </c>
      <c r="M101" s="43" t="s">
        <v>328</v>
      </c>
      <c r="N101" s="43" t="s">
        <v>329</v>
      </c>
      <c r="O101" s="139"/>
      <c r="P101" s="43" t="s">
        <v>131</v>
      </c>
      <c r="Q101" s="47" t="s">
        <v>136</v>
      </c>
    </row>
    <row r="102" spans="2:17" customFormat="1" ht="30" hidden="1" x14ac:dyDescent="0.2">
      <c r="B102" t="s">
        <v>314</v>
      </c>
      <c r="C102" s="43" t="s">
        <v>142</v>
      </c>
      <c r="D102" s="43">
        <v>8</v>
      </c>
      <c r="E102" s="21" t="s">
        <v>143</v>
      </c>
      <c r="F102" s="35">
        <v>45301.43472222222</v>
      </c>
      <c r="G102" s="35">
        <v>45301.711805555555</v>
      </c>
      <c r="H102" s="44">
        <v>0.27708333333430346</v>
      </c>
      <c r="I102" s="43" t="s">
        <v>131</v>
      </c>
      <c r="J102" s="43" t="s">
        <v>131</v>
      </c>
      <c r="K102" s="43" t="s">
        <v>131</v>
      </c>
      <c r="L102" s="45" t="s">
        <v>132</v>
      </c>
      <c r="M102" s="43" t="s">
        <v>330</v>
      </c>
      <c r="N102" s="43" t="s">
        <v>331</v>
      </c>
      <c r="O102" s="139"/>
      <c r="P102" s="43" t="s">
        <v>131</v>
      </c>
      <c r="Q102" s="47" t="s">
        <v>136</v>
      </c>
    </row>
    <row r="103" spans="2:17" customFormat="1" ht="30" hidden="1" x14ac:dyDescent="0.2">
      <c r="B103" t="s">
        <v>314</v>
      </c>
      <c r="C103" s="43" t="s">
        <v>142</v>
      </c>
      <c r="D103" s="43">
        <v>9</v>
      </c>
      <c r="E103" s="21" t="s">
        <v>143</v>
      </c>
      <c r="F103" s="35">
        <v>45302.421527777777</v>
      </c>
      <c r="G103" s="35">
        <v>45302.713194444441</v>
      </c>
      <c r="H103" s="44">
        <v>0.29166666666424135</v>
      </c>
      <c r="I103" s="43" t="s">
        <v>131</v>
      </c>
      <c r="J103" s="43" t="s">
        <v>131</v>
      </c>
      <c r="K103" s="43" t="s">
        <v>131</v>
      </c>
      <c r="L103" s="45" t="s">
        <v>132</v>
      </c>
      <c r="M103" s="43" t="s">
        <v>332</v>
      </c>
      <c r="N103" s="43" t="s">
        <v>333</v>
      </c>
      <c r="O103" s="139"/>
      <c r="P103" s="43" t="s">
        <v>131</v>
      </c>
      <c r="Q103" s="47" t="s">
        <v>136</v>
      </c>
    </row>
    <row r="104" spans="2:17" customFormat="1" ht="30" hidden="1" x14ac:dyDescent="0.2">
      <c r="B104" t="s">
        <v>314</v>
      </c>
      <c r="C104" s="43" t="s">
        <v>142</v>
      </c>
      <c r="D104" s="43">
        <v>10</v>
      </c>
      <c r="E104" s="21" t="s">
        <v>143</v>
      </c>
      <c r="F104" s="35">
        <v>45303.432638888888</v>
      </c>
      <c r="G104" s="35">
        <v>45303.710416666669</v>
      </c>
      <c r="H104" s="44">
        <v>0.27777777778101154</v>
      </c>
      <c r="I104" s="43" t="s">
        <v>131</v>
      </c>
      <c r="J104" s="43" t="s">
        <v>131</v>
      </c>
      <c r="K104" s="43" t="s">
        <v>131</v>
      </c>
      <c r="L104" s="45" t="s">
        <v>132</v>
      </c>
      <c r="M104" s="43" t="s">
        <v>334</v>
      </c>
      <c r="N104" s="43" t="s">
        <v>335</v>
      </c>
      <c r="O104" s="139"/>
      <c r="P104" s="43" t="s">
        <v>131</v>
      </c>
      <c r="Q104" s="47" t="s">
        <v>136</v>
      </c>
    </row>
    <row r="105" spans="2:17" customFormat="1" ht="30" hidden="1" x14ac:dyDescent="0.2">
      <c r="B105" t="s">
        <v>314</v>
      </c>
      <c r="C105" s="43" t="s">
        <v>142</v>
      </c>
      <c r="D105" s="43">
        <v>11</v>
      </c>
      <c r="E105" s="21" t="s">
        <v>143</v>
      </c>
      <c r="F105" s="35">
        <v>45306.419444444444</v>
      </c>
      <c r="G105" s="35">
        <v>45306.701388888891</v>
      </c>
      <c r="H105" s="44">
        <v>0.28194444444670808</v>
      </c>
      <c r="I105" s="43" t="s">
        <v>131</v>
      </c>
      <c r="J105" s="43" t="s">
        <v>131</v>
      </c>
      <c r="K105" s="43" t="s">
        <v>131</v>
      </c>
      <c r="L105" s="45" t="s">
        <v>132</v>
      </c>
      <c r="M105" s="43" t="s">
        <v>336</v>
      </c>
      <c r="N105" s="43" t="s">
        <v>337</v>
      </c>
      <c r="O105" s="139"/>
      <c r="P105" s="43" t="s">
        <v>131</v>
      </c>
      <c r="Q105" s="47" t="s">
        <v>136</v>
      </c>
    </row>
    <row r="106" spans="2:17" customFormat="1" ht="30" hidden="1" x14ac:dyDescent="0.2">
      <c r="B106" t="s">
        <v>314</v>
      </c>
      <c r="C106" s="43" t="s">
        <v>142</v>
      </c>
      <c r="D106" s="43">
        <v>12</v>
      </c>
      <c r="E106" s="21" t="s">
        <v>143</v>
      </c>
      <c r="F106" s="35">
        <v>45307.415277777778</v>
      </c>
      <c r="G106" s="35">
        <v>45307.698611111111</v>
      </c>
      <c r="H106" s="44">
        <v>0.28333333333284827</v>
      </c>
      <c r="I106" s="43" t="s">
        <v>131</v>
      </c>
      <c r="J106" s="43" t="s">
        <v>131</v>
      </c>
      <c r="K106" s="43" t="s">
        <v>131</v>
      </c>
      <c r="L106" s="45" t="s">
        <v>132</v>
      </c>
      <c r="M106" s="43" t="s">
        <v>338</v>
      </c>
      <c r="N106" s="43" t="s">
        <v>339</v>
      </c>
      <c r="O106" s="139"/>
      <c r="P106" s="43" t="s">
        <v>131</v>
      </c>
      <c r="Q106" s="47" t="s">
        <v>136</v>
      </c>
    </row>
    <row r="107" spans="2:17" customFormat="1" ht="30" hidden="1" x14ac:dyDescent="0.2">
      <c r="B107" t="s">
        <v>314</v>
      </c>
      <c r="C107" s="43" t="s">
        <v>142</v>
      </c>
      <c r="D107" s="43">
        <v>13</v>
      </c>
      <c r="E107" s="21" t="s">
        <v>143</v>
      </c>
      <c r="F107" s="35">
        <v>45308.430555555555</v>
      </c>
      <c r="G107" s="35">
        <v>45308.702777777777</v>
      </c>
      <c r="H107" s="44">
        <v>0.27222222222189885</v>
      </c>
      <c r="I107" s="43" t="s">
        <v>131</v>
      </c>
      <c r="J107" s="43" t="s">
        <v>131</v>
      </c>
      <c r="K107" s="43" t="s">
        <v>131</v>
      </c>
      <c r="L107" s="45" t="s">
        <v>132</v>
      </c>
      <c r="M107" s="43" t="s">
        <v>340</v>
      </c>
      <c r="N107" s="43" t="s">
        <v>341</v>
      </c>
      <c r="O107" s="139"/>
      <c r="P107" s="43" t="s">
        <v>131</v>
      </c>
      <c r="Q107" s="47" t="s">
        <v>136</v>
      </c>
    </row>
    <row r="108" spans="2:17" customFormat="1" ht="30" hidden="1" x14ac:dyDescent="0.2">
      <c r="B108" t="s">
        <v>314</v>
      </c>
      <c r="C108" s="43" t="s">
        <v>142</v>
      </c>
      <c r="D108" s="43">
        <v>14</v>
      </c>
      <c r="E108" s="21" t="s">
        <v>143</v>
      </c>
      <c r="F108" s="35">
        <v>45309.409722222219</v>
      </c>
      <c r="G108" s="35">
        <v>45309.698611111111</v>
      </c>
      <c r="H108" s="44">
        <v>0.28888888889196096</v>
      </c>
      <c r="I108" s="43" t="s">
        <v>131</v>
      </c>
      <c r="J108" s="43" t="s">
        <v>131</v>
      </c>
      <c r="K108" s="43" t="s">
        <v>131</v>
      </c>
      <c r="L108" s="45" t="s">
        <v>132</v>
      </c>
      <c r="M108" s="43" t="s">
        <v>342</v>
      </c>
      <c r="N108" s="43" t="s">
        <v>343</v>
      </c>
      <c r="O108" s="139"/>
      <c r="P108" s="43" t="s">
        <v>131</v>
      </c>
      <c r="Q108" s="47" t="s">
        <v>136</v>
      </c>
    </row>
    <row r="109" spans="2:17" customFormat="1" ht="30" hidden="1" x14ac:dyDescent="0.2">
      <c r="B109" t="s">
        <v>314</v>
      </c>
      <c r="C109" s="43" t="s">
        <v>142</v>
      </c>
      <c r="D109" s="43">
        <v>15</v>
      </c>
      <c r="E109" s="21" t="s">
        <v>143</v>
      </c>
      <c r="F109" s="35">
        <v>45310.397222222222</v>
      </c>
      <c r="G109" s="35">
        <v>45310.703472222223</v>
      </c>
      <c r="H109" s="44">
        <v>0.30625000000145519</v>
      </c>
      <c r="I109" s="43" t="s">
        <v>131</v>
      </c>
      <c r="J109" s="43" t="s">
        <v>131</v>
      </c>
      <c r="K109" s="43" t="s">
        <v>131</v>
      </c>
      <c r="L109" s="45" t="s">
        <v>132</v>
      </c>
      <c r="M109" s="43" t="s">
        <v>344</v>
      </c>
      <c r="N109" s="43" t="s">
        <v>345</v>
      </c>
      <c r="O109" s="139"/>
      <c r="P109" s="43" t="s">
        <v>131</v>
      </c>
      <c r="Q109" s="47" t="s">
        <v>136</v>
      </c>
    </row>
    <row r="110" spans="2:17" customFormat="1" ht="30" hidden="1" x14ac:dyDescent="0.2">
      <c r="B110" t="s">
        <v>314</v>
      </c>
      <c r="C110" s="43" t="s">
        <v>142</v>
      </c>
      <c r="D110" s="43">
        <v>16</v>
      </c>
      <c r="E110" s="21" t="s">
        <v>143</v>
      </c>
      <c r="F110" s="35">
        <v>45311.443055555559</v>
      </c>
      <c r="G110" s="35">
        <v>45311.709027777775</v>
      </c>
      <c r="H110" s="44">
        <v>0.26597222221607808</v>
      </c>
      <c r="I110" s="43" t="s">
        <v>131</v>
      </c>
      <c r="J110" s="43" t="s">
        <v>131</v>
      </c>
      <c r="K110" s="43" t="s">
        <v>131</v>
      </c>
      <c r="L110" s="45" t="s">
        <v>132</v>
      </c>
      <c r="M110" s="43" t="s">
        <v>346</v>
      </c>
      <c r="N110" s="43" t="s">
        <v>347</v>
      </c>
      <c r="O110" s="139"/>
      <c r="P110" s="43" t="s">
        <v>131</v>
      </c>
      <c r="Q110" s="47" t="s">
        <v>136</v>
      </c>
    </row>
    <row r="111" spans="2:17" customFormat="1" ht="30" hidden="1" x14ac:dyDescent="0.2">
      <c r="B111" t="s">
        <v>314</v>
      </c>
      <c r="C111" s="43" t="s">
        <v>142</v>
      </c>
      <c r="D111" s="43">
        <v>17</v>
      </c>
      <c r="E111" s="21" t="s">
        <v>143</v>
      </c>
      <c r="F111" s="35">
        <v>45314.44027777778</v>
      </c>
      <c r="G111" s="35">
        <v>45314.701388888891</v>
      </c>
      <c r="H111" s="44">
        <v>0.26111111111094942</v>
      </c>
      <c r="I111" s="43" t="s">
        <v>131</v>
      </c>
      <c r="J111" s="43" t="s">
        <v>131</v>
      </c>
      <c r="K111" s="43" t="s">
        <v>131</v>
      </c>
      <c r="L111" s="45" t="s">
        <v>132</v>
      </c>
      <c r="M111" s="43" t="s">
        <v>348</v>
      </c>
      <c r="N111" s="43" t="s">
        <v>349</v>
      </c>
      <c r="O111" s="139"/>
      <c r="P111" s="43" t="s">
        <v>131</v>
      </c>
      <c r="Q111" s="47" t="s">
        <v>136</v>
      </c>
    </row>
    <row r="112" spans="2:17" customFormat="1" ht="30" hidden="1" x14ac:dyDescent="0.2">
      <c r="B112" t="s">
        <v>314</v>
      </c>
      <c r="C112" s="43" t="s">
        <v>142</v>
      </c>
      <c r="D112" s="43">
        <v>18</v>
      </c>
      <c r="E112" s="21" t="s">
        <v>143</v>
      </c>
      <c r="F112" s="35">
        <v>45315.460416666669</v>
      </c>
      <c r="G112" s="35">
        <v>45315.698611111111</v>
      </c>
      <c r="H112" s="44">
        <v>0.2381944444423425</v>
      </c>
      <c r="I112" s="43" t="s">
        <v>131</v>
      </c>
      <c r="J112" s="43" t="s">
        <v>131</v>
      </c>
      <c r="K112" s="43" t="s">
        <v>131</v>
      </c>
      <c r="L112" s="45" t="s">
        <v>132</v>
      </c>
      <c r="M112" s="43" t="s">
        <v>350</v>
      </c>
      <c r="N112" s="43" t="s">
        <v>351</v>
      </c>
      <c r="O112" s="139"/>
      <c r="P112" s="43" t="s">
        <v>131</v>
      </c>
      <c r="Q112" s="47" t="s">
        <v>136</v>
      </c>
    </row>
    <row r="113" spans="2:18" ht="30" hidden="1" x14ac:dyDescent="0.2">
      <c r="B113" t="s">
        <v>314</v>
      </c>
      <c r="C113" s="43" t="s">
        <v>142</v>
      </c>
      <c r="D113" s="43">
        <v>19</v>
      </c>
      <c r="E113" s="21" t="s">
        <v>143</v>
      </c>
      <c r="F113" s="35">
        <v>45316.446527777778</v>
      </c>
      <c r="G113" s="35">
        <v>45316.701388888891</v>
      </c>
      <c r="H113" s="44">
        <v>0.25486111111240461</v>
      </c>
      <c r="I113" s="43" t="s">
        <v>131</v>
      </c>
      <c r="J113" s="43" t="s">
        <v>131</v>
      </c>
      <c r="K113" s="43" t="s">
        <v>131</v>
      </c>
      <c r="L113" s="45" t="s">
        <v>132</v>
      </c>
      <c r="M113" s="43" t="s">
        <v>352</v>
      </c>
      <c r="N113" s="43" t="s">
        <v>353</v>
      </c>
      <c r="O113" s="139"/>
      <c r="P113" s="43" t="s">
        <v>131</v>
      </c>
      <c r="Q113" s="47" t="s">
        <v>136</v>
      </c>
      <c r="R113"/>
    </row>
    <row r="114" spans="2:18" ht="30" hidden="1" x14ac:dyDescent="0.2">
      <c r="B114" t="s">
        <v>314</v>
      </c>
      <c r="C114" s="43" t="s">
        <v>142</v>
      </c>
      <c r="D114" s="43">
        <v>20</v>
      </c>
      <c r="E114" s="21" t="s">
        <v>143</v>
      </c>
      <c r="F114" s="35">
        <v>45318.424305555556</v>
      </c>
      <c r="G114" s="35">
        <v>45318.720138888886</v>
      </c>
      <c r="H114" s="44">
        <v>0.29583333332993789</v>
      </c>
      <c r="I114" s="43" t="s">
        <v>131</v>
      </c>
      <c r="J114" s="43" t="s">
        <v>131</v>
      </c>
      <c r="K114" s="43" t="s">
        <v>131</v>
      </c>
      <c r="L114" s="45" t="s">
        <v>132</v>
      </c>
      <c r="M114" s="43" t="s">
        <v>354</v>
      </c>
      <c r="N114" s="43" t="s">
        <v>355</v>
      </c>
      <c r="O114" s="139"/>
      <c r="P114" s="43" t="s">
        <v>131</v>
      </c>
      <c r="Q114" s="47" t="s">
        <v>136</v>
      </c>
      <c r="R114"/>
    </row>
    <row r="115" spans="2:18" ht="30" hidden="1" x14ac:dyDescent="0.2">
      <c r="B115" t="s">
        <v>314</v>
      </c>
      <c r="C115" s="43" t="s">
        <v>142</v>
      </c>
      <c r="D115" s="43">
        <v>21</v>
      </c>
      <c r="E115" s="21" t="s">
        <v>143</v>
      </c>
      <c r="F115" s="35">
        <v>45320.431944444441</v>
      </c>
      <c r="G115" s="35">
        <v>45320.711111111108</v>
      </c>
      <c r="H115" s="44">
        <v>0.27916666666715173</v>
      </c>
      <c r="I115" s="43" t="s">
        <v>131</v>
      </c>
      <c r="J115" s="43" t="s">
        <v>131</v>
      </c>
      <c r="K115" s="43" t="s">
        <v>131</v>
      </c>
      <c r="L115" s="45" t="s">
        <v>132</v>
      </c>
      <c r="M115" s="43" t="s">
        <v>356</v>
      </c>
      <c r="N115" s="43" t="s">
        <v>357</v>
      </c>
      <c r="O115" s="139"/>
      <c r="P115" s="43" t="s">
        <v>131</v>
      </c>
      <c r="Q115" s="47" t="s">
        <v>136</v>
      </c>
      <c r="R115"/>
    </row>
    <row r="116" spans="2:18" ht="30" hidden="1" x14ac:dyDescent="0.2">
      <c r="B116" t="s">
        <v>314</v>
      </c>
      <c r="C116" s="43" t="s">
        <v>142</v>
      </c>
      <c r="D116" s="43">
        <v>22</v>
      </c>
      <c r="E116" s="21" t="s">
        <v>143</v>
      </c>
      <c r="F116" s="35">
        <v>45321.427777777775</v>
      </c>
      <c r="G116" s="35">
        <v>45321.703472222223</v>
      </c>
      <c r="H116" s="44">
        <v>0.27569444444816327</v>
      </c>
      <c r="I116" s="43" t="s">
        <v>131</v>
      </c>
      <c r="J116" s="43" t="s">
        <v>131</v>
      </c>
      <c r="K116" s="43" t="s">
        <v>131</v>
      </c>
      <c r="L116" s="45" t="s">
        <v>132</v>
      </c>
      <c r="M116" s="43" t="s">
        <v>358</v>
      </c>
      <c r="N116" s="43" t="s">
        <v>359</v>
      </c>
      <c r="O116" s="139"/>
      <c r="P116" s="43" t="s">
        <v>131</v>
      </c>
      <c r="Q116" s="47" t="s">
        <v>136</v>
      </c>
      <c r="R116"/>
    </row>
    <row r="117" spans="2:18" ht="60.75" hidden="1" customHeight="1" x14ac:dyDescent="0.2">
      <c r="B117" t="s">
        <v>314</v>
      </c>
      <c r="C117" s="43">
        <v>1</v>
      </c>
      <c r="D117" s="43">
        <v>1</v>
      </c>
      <c r="E117" s="21" t="s">
        <v>88</v>
      </c>
      <c r="F117" s="35">
        <v>45299.454861111109</v>
      </c>
      <c r="G117" s="36">
        <v>45299.611111111109</v>
      </c>
      <c r="H117" s="43" t="s">
        <v>131</v>
      </c>
      <c r="I117" s="44">
        <v>0.15625</v>
      </c>
      <c r="J117" s="43" t="s">
        <v>131</v>
      </c>
      <c r="K117" s="43" t="s">
        <v>131</v>
      </c>
      <c r="L117" s="45" t="s">
        <v>219</v>
      </c>
      <c r="M117" s="43" t="s">
        <v>360</v>
      </c>
      <c r="N117" s="43" t="s">
        <v>361</v>
      </c>
      <c r="O117" s="140" t="s">
        <v>362</v>
      </c>
      <c r="P117" s="43" t="s">
        <v>363</v>
      </c>
      <c r="Q117" s="47" t="s">
        <v>136</v>
      </c>
      <c r="R117"/>
    </row>
    <row r="118" spans="2:18" ht="60.75" hidden="1" customHeight="1" x14ac:dyDescent="0.2">
      <c r="B118" t="s">
        <v>314</v>
      </c>
      <c r="C118" s="43" t="s">
        <v>142</v>
      </c>
      <c r="D118" s="43">
        <v>2</v>
      </c>
      <c r="E118" s="21" t="s">
        <v>143</v>
      </c>
      <c r="F118" s="35">
        <v>45299.453472222223</v>
      </c>
      <c r="G118" s="35">
        <v>45299.604861111111</v>
      </c>
      <c r="H118" s="43" t="s">
        <v>131</v>
      </c>
      <c r="I118" s="44">
        <v>0.15138888888759539</v>
      </c>
      <c r="J118" s="43" t="s">
        <v>131</v>
      </c>
      <c r="K118" s="43" t="s">
        <v>131</v>
      </c>
      <c r="L118" s="45" t="s">
        <v>219</v>
      </c>
      <c r="M118" s="43" t="s">
        <v>364</v>
      </c>
      <c r="N118" s="43" t="s">
        <v>365</v>
      </c>
      <c r="O118" s="141"/>
      <c r="P118" s="43" t="s">
        <v>363</v>
      </c>
      <c r="Q118" s="47" t="s">
        <v>136</v>
      </c>
      <c r="R118"/>
    </row>
    <row r="119" spans="2:18" ht="30" hidden="1" x14ac:dyDescent="0.2">
      <c r="B119" t="s">
        <v>366</v>
      </c>
      <c r="C119" s="43" t="s">
        <v>367</v>
      </c>
      <c r="D119" s="43">
        <v>1</v>
      </c>
      <c r="E119" s="21" t="s">
        <v>143</v>
      </c>
      <c r="F119" s="35">
        <v>45329.438194444447</v>
      </c>
      <c r="G119" s="35">
        <v>45329.695138888892</v>
      </c>
      <c r="H119" s="44">
        <v>0.25694444444525288</v>
      </c>
      <c r="I119" s="43" t="s">
        <v>131</v>
      </c>
      <c r="J119" s="43" t="s">
        <v>131</v>
      </c>
      <c r="K119" s="43" t="s">
        <v>131</v>
      </c>
      <c r="L119" s="45" t="s">
        <v>132</v>
      </c>
      <c r="M119" s="43" t="s">
        <v>368</v>
      </c>
      <c r="N119" s="43" t="s">
        <v>369</v>
      </c>
      <c r="O119" s="142" t="s">
        <v>370</v>
      </c>
      <c r="P119" s="43" t="s">
        <v>131</v>
      </c>
      <c r="Q119" s="47" t="s">
        <v>136</v>
      </c>
      <c r="R119"/>
    </row>
    <row r="120" spans="2:18" ht="30" hidden="1" x14ac:dyDescent="0.2">
      <c r="B120" t="s">
        <v>366</v>
      </c>
      <c r="C120" s="43" t="s">
        <v>367</v>
      </c>
      <c r="D120" s="43">
        <v>2</v>
      </c>
      <c r="E120" s="21" t="s">
        <v>143</v>
      </c>
      <c r="F120" s="35">
        <v>45330.435416666667</v>
      </c>
      <c r="G120" s="35">
        <v>45330.70416666667</v>
      </c>
      <c r="H120" s="44">
        <v>0.26875000000291038</v>
      </c>
      <c r="I120" s="43" t="s">
        <v>131</v>
      </c>
      <c r="J120" s="43" t="s">
        <v>131</v>
      </c>
      <c r="K120" s="43" t="s">
        <v>131</v>
      </c>
      <c r="L120" s="45" t="s">
        <v>132</v>
      </c>
      <c r="M120" s="43" t="s">
        <v>371</v>
      </c>
      <c r="N120" s="43" t="s">
        <v>372</v>
      </c>
      <c r="O120" s="143"/>
      <c r="P120" s="43" t="s">
        <v>131</v>
      </c>
      <c r="Q120" s="47" t="s">
        <v>136</v>
      </c>
      <c r="R120"/>
    </row>
    <row r="121" spans="2:18" ht="30" hidden="1" x14ac:dyDescent="0.2">
      <c r="B121" t="s">
        <v>366</v>
      </c>
      <c r="C121" s="43" t="s">
        <v>367</v>
      </c>
      <c r="D121" s="43">
        <v>3</v>
      </c>
      <c r="E121" s="21" t="s">
        <v>143</v>
      </c>
      <c r="F121" s="35">
        <v>45331.427083333336</v>
      </c>
      <c r="G121" s="35">
        <v>45331.691666666666</v>
      </c>
      <c r="H121" s="44">
        <v>0.26458333332993789</v>
      </c>
      <c r="I121" s="43" t="s">
        <v>131</v>
      </c>
      <c r="J121" s="43" t="s">
        <v>131</v>
      </c>
      <c r="K121" s="43" t="s">
        <v>131</v>
      </c>
      <c r="L121" s="45" t="s">
        <v>132</v>
      </c>
      <c r="M121" s="43" t="s">
        <v>373</v>
      </c>
      <c r="N121" s="43" t="s">
        <v>374</v>
      </c>
      <c r="O121" s="143"/>
      <c r="P121" s="43" t="s">
        <v>131</v>
      </c>
      <c r="Q121" s="47" t="s">
        <v>136</v>
      </c>
      <c r="R121"/>
    </row>
    <row r="122" spans="2:18" ht="30" hidden="1" x14ac:dyDescent="0.2">
      <c r="B122" t="s">
        <v>366</v>
      </c>
      <c r="C122" s="43" t="s">
        <v>367</v>
      </c>
      <c r="D122" s="43">
        <v>4</v>
      </c>
      <c r="E122" s="21" t="s">
        <v>143</v>
      </c>
      <c r="F122" s="35">
        <v>45332.412499999999</v>
      </c>
      <c r="G122" s="35">
        <v>45332.70208333333</v>
      </c>
      <c r="H122" s="44">
        <v>0.28958333333139308</v>
      </c>
      <c r="I122" s="43" t="s">
        <v>131</v>
      </c>
      <c r="J122" s="43" t="s">
        <v>131</v>
      </c>
      <c r="K122" s="43" t="s">
        <v>131</v>
      </c>
      <c r="L122" s="45" t="s">
        <v>132</v>
      </c>
      <c r="M122" s="43" t="s">
        <v>375</v>
      </c>
      <c r="N122" s="43" t="s">
        <v>376</v>
      </c>
      <c r="O122" s="143"/>
      <c r="P122" s="43" t="s">
        <v>131</v>
      </c>
      <c r="Q122" s="47" t="s">
        <v>136</v>
      </c>
      <c r="R122"/>
    </row>
    <row r="123" spans="2:18" ht="30" hidden="1" x14ac:dyDescent="0.2">
      <c r="B123" t="s">
        <v>366</v>
      </c>
      <c r="C123" s="43" t="s">
        <v>367</v>
      </c>
      <c r="D123" s="43">
        <v>5</v>
      </c>
      <c r="E123" s="21" t="s">
        <v>143</v>
      </c>
      <c r="F123" s="35">
        <v>45334.419444444444</v>
      </c>
      <c r="G123" s="35">
        <v>45334.683333333334</v>
      </c>
      <c r="H123" s="44">
        <v>0.26388888889050577</v>
      </c>
      <c r="I123" s="43" t="s">
        <v>131</v>
      </c>
      <c r="J123" s="43" t="s">
        <v>131</v>
      </c>
      <c r="K123" s="43" t="s">
        <v>131</v>
      </c>
      <c r="L123" s="45" t="s">
        <v>132</v>
      </c>
      <c r="M123" s="43" t="s">
        <v>377</v>
      </c>
      <c r="N123" s="43" t="s">
        <v>378</v>
      </c>
      <c r="O123" s="144"/>
      <c r="P123" s="43" t="s">
        <v>131</v>
      </c>
      <c r="Q123" s="47" t="s">
        <v>136</v>
      </c>
      <c r="R123"/>
    </row>
    <row r="124" spans="2:18" ht="72" hidden="1" x14ac:dyDescent="0.2">
      <c r="C124" s="43" t="s">
        <v>379</v>
      </c>
      <c r="D124" s="43">
        <v>6</v>
      </c>
      <c r="E124" s="21" t="s">
        <v>88</v>
      </c>
      <c r="F124" s="35">
        <v>45334.737500000003</v>
      </c>
      <c r="G124" s="35">
        <v>45334.76666666667</v>
      </c>
      <c r="H124" s="44">
        <v>2.9166666667151731E-2</v>
      </c>
      <c r="I124" s="43" t="s">
        <v>131</v>
      </c>
      <c r="J124" s="43" t="s">
        <v>131</v>
      </c>
      <c r="K124" s="43" t="s">
        <v>131</v>
      </c>
      <c r="L124" s="45" t="s">
        <v>145</v>
      </c>
      <c r="M124" s="43" t="s">
        <v>131</v>
      </c>
      <c r="N124" s="43" t="s">
        <v>380</v>
      </c>
      <c r="O124" s="50" t="s">
        <v>381</v>
      </c>
      <c r="P124" s="43" t="s">
        <v>131</v>
      </c>
      <c r="Q124" s="47" t="s">
        <v>136</v>
      </c>
    </row>
    <row r="125" spans="2:18" ht="30" hidden="1" x14ac:dyDescent="0.2">
      <c r="B125" t="s">
        <v>366</v>
      </c>
      <c r="C125" s="43" t="s">
        <v>367</v>
      </c>
      <c r="D125" s="43">
        <v>7</v>
      </c>
      <c r="E125" s="21" t="s">
        <v>143</v>
      </c>
      <c r="F125" s="35">
        <v>45335.419444444444</v>
      </c>
      <c r="G125" s="35">
        <v>45335.69027777778</v>
      </c>
      <c r="H125" s="44">
        <v>0.27083333333575865</v>
      </c>
      <c r="I125" s="43" t="s">
        <v>131</v>
      </c>
      <c r="J125" s="43" t="s">
        <v>131</v>
      </c>
      <c r="K125" s="43" t="s">
        <v>131</v>
      </c>
      <c r="L125" s="45" t="s">
        <v>132</v>
      </c>
      <c r="M125" s="43" t="s">
        <v>382</v>
      </c>
      <c r="N125" s="43" t="s">
        <v>383</v>
      </c>
      <c r="O125" s="142" t="s">
        <v>370</v>
      </c>
      <c r="P125" s="43" t="s">
        <v>131</v>
      </c>
      <c r="Q125" s="47" t="s">
        <v>136</v>
      </c>
      <c r="R125"/>
    </row>
    <row r="126" spans="2:18" ht="30" hidden="1" x14ac:dyDescent="0.2">
      <c r="B126" t="s">
        <v>366</v>
      </c>
      <c r="C126" s="43" t="s">
        <v>367</v>
      </c>
      <c r="D126" s="43">
        <v>8</v>
      </c>
      <c r="E126" s="21" t="s">
        <v>143</v>
      </c>
      <c r="F126" s="35">
        <v>45336.402777777781</v>
      </c>
      <c r="G126" s="35">
        <v>45336.722222222219</v>
      </c>
      <c r="H126" s="44">
        <v>0.31944444443797693</v>
      </c>
      <c r="I126" s="43" t="s">
        <v>131</v>
      </c>
      <c r="J126" s="43" t="s">
        <v>131</v>
      </c>
      <c r="K126" s="43" t="s">
        <v>131</v>
      </c>
      <c r="L126" s="45" t="s">
        <v>132</v>
      </c>
      <c r="M126" s="43" t="s">
        <v>384</v>
      </c>
      <c r="N126" s="43" t="s">
        <v>385</v>
      </c>
      <c r="O126" s="143"/>
      <c r="P126" s="43" t="s">
        <v>131</v>
      </c>
      <c r="Q126" s="47" t="s">
        <v>136</v>
      </c>
      <c r="R126"/>
    </row>
    <row r="127" spans="2:18" ht="30" hidden="1" x14ac:dyDescent="0.2">
      <c r="B127" t="s">
        <v>366</v>
      </c>
      <c r="C127" s="43" t="s">
        <v>367</v>
      </c>
      <c r="D127" s="43">
        <v>9</v>
      </c>
      <c r="E127" s="21" t="s">
        <v>143</v>
      </c>
      <c r="F127" s="35">
        <v>45337.4</v>
      </c>
      <c r="G127" s="35">
        <v>45337.698611111111</v>
      </c>
      <c r="H127" s="44">
        <v>0.29861111110949423</v>
      </c>
      <c r="I127" s="43" t="s">
        <v>131</v>
      </c>
      <c r="J127" s="43" t="s">
        <v>131</v>
      </c>
      <c r="K127" s="43" t="s">
        <v>131</v>
      </c>
      <c r="L127" s="45" t="s">
        <v>132</v>
      </c>
      <c r="M127" s="43" t="s">
        <v>386</v>
      </c>
      <c r="N127" s="43" t="s">
        <v>387</v>
      </c>
      <c r="O127" s="143"/>
      <c r="P127" s="43" t="s">
        <v>131</v>
      </c>
      <c r="Q127" s="47" t="s">
        <v>136</v>
      </c>
      <c r="R127"/>
    </row>
    <row r="128" spans="2:18" ht="30" hidden="1" x14ac:dyDescent="0.2">
      <c r="B128" t="s">
        <v>366</v>
      </c>
      <c r="C128" s="43" t="s">
        <v>367</v>
      </c>
      <c r="D128" s="43">
        <v>10</v>
      </c>
      <c r="E128" s="21" t="s">
        <v>143</v>
      </c>
      <c r="F128" s="35">
        <v>45338.423611111109</v>
      </c>
      <c r="G128" s="35">
        <v>45338.698611111111</v>
      </c>
      <c r="H128" s="44">
        <v>0.27500000000145519</v>
      </c>
      <c r="I128" s="43" t="s">
        <v>131</v>
      </c>
      <c r="J128" s="43" t="s">
        <v>131</v>
      </c>
      <c r="K128" s="43" t="s">
        <v>131</v>
      </c>
      <c r="L128" s="45" t="s">
        <v>132</v>
      </c>
      <c r="M128" s="43" t="s">
        <v>388</v>
      </c>
      <c r="N128" s="43" t="s">
        <v>389</v>
      </c>
      <c r="O128" s="143"/>
      <c r="P128" s="43" t="s">
        <v>131</v>
      </c>
      <c r="Q128" s="47" t="s">
        <v>136</v>
      </c>
      <c r="R128"/>
    </row>
    <row r="129" spans="2:18" ht="30" hidden="1" x14ac:dyDescent="0.2">
      <c r="B129" t="s">
        <v>366</v>
      </c>
      <c r="C129" s="43" t="s">
        <v>367</v>
      </c>
      <c r="D129" s="43">
        <v>11</v>
      </c>
      <c r="E129" s="21" t="s">
        <v>143</v>
      </c>
      <c r="F129" s="35">
        <v>45339.411805555559</v>
      </c>
      <c r="G129" s="35">
        <v>45339.680555555555</v>
      </c>
      <c r="H129" s="44">
        <v>0.26874999999563443</v>
      </c>
      <c r="I129" s="43" t="s">
        <v>131</v>
      </c>
      <c r="J129" s="43" t="s">
        <v>131</v>
      </c>
      <c r="K129" s="43" t="s">
        <v>131</v>
      </c>
      <c r="L129" s="45" t="s">
        <v>132</v>
      </c>
      <c r="M129" s="43" t="s">
        <v>390</v>
      </c>
      <c r="N129" s="43" t="s">
        <v>391</v>
      </c>
      <c r="O129" s="144"/>
      <c r="P129" s="43" t="s">
        <v>131</v>
      </c>
      <c r="Q129" s="47" t="s">
        <v>136</v>
      </c>
      <c r="R129"/>
    </row>
    <row r="130" spans="2:18" ht="30" hidden="1" x14ac:dyDescent="0.2">
      <c r="B130" t="s">
        <v>366</v>
      </c>
      <c r="C130" s="43" t="s">
        <v>367</v>
      </c>
      <c r="D130" s="43">
        <v>12</v>
      </c>
      <c r="E130" s="21" t="s">
        <v>143</v>
      </c>
      <c r="F130" s="35">
        <v>45344.427083333336</v>
      </c>
      <c r="G130" s="35">
        <v>45344.7</v>
      </c>
      <c r="H130" s="44">
        <v>0.27291666666133096</v>
      </c>
      <c r="I130" s="43" t="s">
        <v>131</v>
      </c>
      <c r="J130" s="43" t="s">
        <v>131</v>
      </c>
      <c r="K130" s="43" t="s">
        <v>131</v>
      </c>
      <c r="L130" s="45" t="s">
        <v>132</v>
      </c>
      <c r="M130" s="43" t="s">
        <v>392</v>
      </c>
      <c r="N130" s="43" t="s">
        <v>393</v>
      </c>
      <c r="O130" s="145" t="s">
        <v>370</v>
      </c>
      <c r="P130" s="43" t="s">
        <v>131</v>
      </c>
      <c r="Q130" s="47" t="s">
        <v>136</v>
      </c>
      <c r="R130"/>
    </row>
    <row r="131" spans="2:18" ht="30" hidden="1" x14ac:dyDescent="0.2">
      <c r="B131" t="s">
        <v>366</v>
      </c>
      <c r="C131" s="43" t="s">
        <v>367</v>
      </c>
      <c r="D131" s="43">
        <v>13</v>
      </c>
      <c r="E131" s="21" t="s">
        <v>143</v>
      </c>
      <c r="F131" s="35">
        <v>45345.429166666669</v>
      </c>
      <c r="G131" s="35">
        <v>45345.71875</v>
      </c>
      <c r="H131" s="44">
        <v>0.28958333333139308</v>
      </c>
      <c r="I131" s="43" t="s">
        <v>131</v>
      </c>
      <c r="J131" s="43" t="s">
        <v>131</v>
      </c>
      <c r="K131" s="43" t="s">
        <v>131</v>
      </c>
      <c r="L131" s="45" t="s">
        <v>132</v>
      </c>
      <c r="M131" s="43" t="s">
        <v>394</v>
      </c>
      <c r="N131" s="43" t="s">
        <v>395</v>
      </c>
      <c r="O131" s="146"/>
      <c r="P131" s="43" t="s">
        <v>131</v>
      </c>
      <c r="Q131" s="47" t="s">
        <v>136</v>
      </c>
      <c r="R131"/>
    </row>
    <row r="132" spans="2:18" ht="30" hidden="1" x14ac:dyDescent="0.2">
      <c r="B132" t="s">
        <v>366</v>
      </c>
      <c r="C132" s="43" t="s">
        <v>367</v>
      </c>
      <c r="D132" s="43">
        <v>14</v>
      </c>
      <c r="E132" s="21" t="s">
        <v>143</v>
      </c>
      <c r="F132" s="35">
        <v>45346.423611111109</v>
      </c>
      <c r="G132" s="35">
        <v>45346.720138888886</v>
      </c>
      <c r="H132" s="44">
        <v>0.29652777777664596</v>
      </c>
      <c r="I132" s="43" t="s">
        <v>131</v>
      </c>
      <c r="J132" s="43" t="s">
        <v>131</v>
      </c>
      <c r="K132" s="43" t="s">
        <v>131</v>
      </c>
      <c r="L132" s="45" t="s">
        <v>132</v>
      </c>
      <c r="M132" s="43" t="s">
        <v>396</v>
      </c>
      <c r="N132" s="43" t="s">
        <v>397</v>
      </c>
      <c r="O132" s="146"/>
      <c r="P132" s="43" t="s">
        <v>131</v>
      </c>
      <c r="Q132" s="47" t="s">
        <v>136</v>
      </c>
      <c r="R132"/>
    </row>
    <row r="133" spans="2:18" ht="30" hidden="1" x14ac:dyDescent="0.2">
      <c r="B133" t="s">
        <v>366</v>
      </c>
      <c r="C133" s="43" t="s">
        <v>367</v>
      </c>
      <c r="D133" s="43">
        <v>15</v>
      </c>
      <c r="E133" s="21" t="s">
        <v>143</v>
      </c>
      <c r="F133" s="35">
        <v>45348.431250000001</v>
      </c>
      <c r="G133" s="35">
        <v>45348.693749999999</v>
      </c>
      <c r="H133" s="44">
        <v>0.26249999999708962</v>
      </c>
      <c r="I133" s="43" t="s">
        <v>131</v>
      </c>
      <c r="J133" s="43" t="s">
        <v>131</v>
      </c>
      <c r="K133" s="43" t="s">
        <v>131</v>
      </c>
      <c r="L133" s="45" t="s">
        <v>132</v>
      </c>
      <c r="M133" s="43" t="s">
        <v>398</v>
      </c>
      <c r="N133" s="43" t="s">
        <v>399</v>
      </c>
      <c r="O133" s="146"/>
      <c r="P133" s="43" t="s">
        <v>131</v>
      </c>
      <c r="Q133" s="47" t="s">
        <v>136</v>
      </c>
      <c r="R133"/>
    </row>
    <row r="134" spans="2:18" ht="30" hidden="1" x14ac:dyDescent="0.2">
      <c r="B134" t="s">
        <v>366</v>
      </c>
      <c r="C134" s="43" t="s">
        <v>367</v>
      </c>
      <c r="D134" s="43">
        <v>16</v>
      </c>
      <c r="E134" s="21" t="s">
        <v>143</v>
      </c>
      <c r="F134" s="35">
        <v>45350.420138888891</v>
      </c>
      <c r="G134" s="35">
        <v>45350.704861111109</v>
      </c>
      <c r="H134" s="44">
        <v>0.28472222221898846</v>
      </c>
      <c r="I134" s="43" t="s">
        <v>131</v>
      </c>
      <c r="J134" s="43" t="s">
        <v>131</v>
      </c>
      <c r="K134" s="43" t="s">
        <v>131</v>
      </c>
      <c r="L134" s="45" t="s">
        <v>132</v>
      </c>
      <c r="M134" s="43" t="s">
        <v>400</v>
      </c>
      <c r="N134" s="43" t="s">
        <v>401</v>
      </c>
      <c r="O134" s="146"/>
      <c r="P134" s="43" t="s">
        <v>131</v>
      </c>
      <c r="Q134" s="47" t="s">
        <v>136</v>
      </c>
      <c r="R134"/>
    </row>
    <row r="135" spans="2:18" ht="30" hidden="1" x14ac:dyDescent="0.2">
      <c r="B135" t="s">
        <v>366</v>
      </c>
      <c r="C135" s="43" t="s">
        <v>367</v>
      </c>
      <c r="D135" s="43">
        <v>17</v>
      </c>
      <c r="E135" s="21" t="s">
        <v>143</v>
      </c>
      <c r="F135" s="35">
        <v>45351.426388888889</v>
      </c>
      <c r="G135" s="35">
        <v>45351.716666666667</v>
      </c>
      <c r="H135" s="44">
        <v>0.29027777777810115</v>
      </c>
      <c r="I135" s="43" t="s">
        <v>131</v>
      </c>
      <c r="J135" s="43" t="s">
        <v>131</v>
      </c>
      <c r="K135" s="43" t="s">
        <v>131</v>
      </c>
      <c r="L135" s="45" t="s">
        <v>132</v>
      </c>
      <c r="M135" s="43" t="s">
        <v>402</v>
      </c>
      <c r="N135" s="43" t="s">
        <v>403</v>
      </c>
      <c r="O135" s="147"/>
      <c r="P135" s="43" t="s">
        <v>131</v>
      </c>
      <c r="Q135" s="47" t="s">
        <v>136</v>
      </c>
      <c r="R135"/>
    </row>
    <row r="136" spans="2:18" ht="216" hidden="1" x14ac:dyDescent="0.2">
      <c r="C136" s="43" t="s">
        <v>404</v>
      </c>
      <c r="D136" s="43">
        <v>1</v>
      </c>
      <c r="E136" s="21" t="s">
        <v>138</v>
      </c>
      <c r="F136" s="35">
        <v>45341.838888888888</v>
      </c>
      <c r="G136" s="35">
        <v>45341.894444444442</v>
      </c>
      <c r="H136" s="44" t="s">
        <v>131</v>
      </c>
      <c r="I136" s="44">
        <v>5.5555555554747116E-2</v>
      </c>
      <c r="J136" s="43" t="s">
        <v>131</v>
      </c>
      <c r="K136" s="43" t="s">
        <v>131</v>
      </c>
      <c r="L136" s="45" t="s">
        <v>139</v>
      </c>
      <c r="M136" s="43" t="s">
        <v>131</v>
      </c>
      <c r="N136" s="43" t="s">
        <v>405</v>
      </c>
      <c r="O136" s="51" t="s">
        <v>406</v>
      </c>
      <c r="P136" s="43" t="s">
        <v>131</v>
      </c>
      <c r="Q136" s="47" t="s">
        <v>136</v>
      </c>
    </row>
    <row r="137" spans="2:18" ht="30" hidden="1" x14ac:dyDescent="0.2">
      <c r="B137" t="s">
        <v>407</v>
      </c>
      <c r="C137" s="43" t="s">
        <v>367</v>
      </c>
      <c r="D137" s="43">
        <v>1</v>
      </c>
      <c r="E137" s="21" t="s">
        <v>143</v>
      </c>
      <c r="F137" s="35">
        <v>45356.423611111109</v>
      </c>
      <c r="G137" s="35">
        <v>45356.6875</v>
      </c>
      <c r="H137" s="44">
        <v>0.26388888889050577</v>
      </c>
      <c r="I137" s="43" t="s">
        <v>131</v>
      </c>
      <c r="J137" s="43" t="s">
        <v>131</v>
      </c>
      <c r="K137" s="43" t="s">
        <v>131</v>
      </c>
      <c r="L137" s="45" t="s">
        <v>132</v>
      </c>
      <c r="M137" s="43" t="s">
        <v>408</v>
      </c>
      <c r="N137" s="43" t="s">
        <v>409</v>
      </c>
      <c r="O137" s="139" t="s">
        <v>410</v>
      </c>
      <c r="P137" s="42"/>
      <c r="Q137" s="47" t="s">
        <v>136</v>
      </c>
      <c r="R137"/>
    </row>
    <row r="138" spans="2:18" ht="30" hidden="1" x14ac:dyDescent="0.2">
      <c r="B138" t="s">
        <v>407</v>
      </c>
      <c r="C138" s="43" t="s">
        <v>367</v>
      </c>
      <c r="D138" s="43">
        <v>1</v>
      </c>
      <c r="E138" s="21" t="s">
        <v>143</v>
      </c>
      <c r="F138" s="35">
        <v>45357.414583333331</v>
      </c>
      <c r="G138" s="35">
        <v>45357.676388888889</v>
      </c>
      <c r="H138" s="44">
        <v>0.2618055555576575</v>
      </c>
      <c r="I138" s="43" t="s">
        <v>131</v>
      </c>
      <c r="J138" s="43" t="s">
        <v>131</v>
      </c>
      <c r="K138" s="43" t="s">
        <v>131</v>
      </c>
      <c r="L138" s="45" t="s">
        <v>132</v>
      </c>
      <c r="M138" s="43" t="s">
        <v>411</v>
      </c>
      <c r="N138" s="43" t="s">
        <v>412</v>
      </c>
      <c r="O138" s="139"/>
      <c r="P138" s="43" t="s">
        <v>131</v>
      </c>
      <c r="Q138" s="47" t="s">
        <v>136</v>
      </c>
      <c r="R138"/>
    </row>
    <row r="139" spans="2:18" ht="30" hidden="1" x14ac:dyDescent="0.2">
      <c r="B139" t="s">
        <v>407</v>
      </c>
      <c r="C139" s="43" t="s">
        <v>367</v>
      </c>
      <c r="D139" s="43">
        <v>2</v>
      </c>
      <c r="E139" s="21" t="s">
        <v>143</v>
      </c>
      <c r="F139" s="35">
        <v>45358.424305555556</v>
      </c>
      <c r="G139" s="35">
        <v>45358.6875</v>
      </c>
      <c r="H139" s="44">
        <v>0.26319444444379769</v>
      </c>
      <c r="I139" s="43" t="s">
        <v>131</v>
      </c>
      <c r="J139" s="43" t="s">
        <v>131</v>
      </c>
      <c r="K139" s="43" t="s">
        <v>131</v>
      </c>
      <c r="L139" s="45" t="s">
        <v>132</v>
      </c>
      <c r="M139" s="43" t="s">
        <v>413</v>
      </c>
      <c r="N139" s="43" t="s">
        <v>414</v>
      </c>
      <c r="O139" s="139"/>
      <c r="P139" s="43" t="s">
        <v>131</v>
      </c>
      <c r="Q139" s="47" t="s">
        <v>136</v>
      </c>
      <c r="R139"/>
    </row>
    <row r="140" spans="2:18" ht="30" hidden="1" x14ac:dyDescent="0.2">
      <c r="B140" t="s">
        <v>407</v>
      </c>
      <c r="C140" s="43" t="s">
        <v>367</v>
      </c>
      <c r="D140" s="43">
        <v>3</v>
      </c>
      <c r="E140" s="21" t="s">
        <v>143</v>
      </c>
      <c r="F140" s="35">
        <v>45360.404861111114</v>
      </c>
      <c r="G140" s="35">
        <v>45360.684027777781</v>
      </c>
      <c r="H140" s="44">
        <v>0.27916666666715173</v>
      </c>
      <c r="I140" s="43" t="s">
        <v>131</v>
      </c>
      <c r="J140" s="43" t="s">
        <v>131</v>
      </c>
      <c r="K140" s="43" t="s">
        <v>131</v>
      </c>
      <c r="L140" s="45" t="s">
        <v>132</v>
      </c>
      <c r="M140" s="43" t="s">
        <v>415</v>
      </c>
      <c r="N140" s="43" t="s">
        <v>416</v>
      </c>
      <c r="O140" s="139"/>
      <c r="P140" s="43" t="s">
        <v>131</v>
      </c>
      <c r="Q140" s="47" t="s">
        <v>136</v>
      </c>
      <c r="R140"/>
    </row>
    <row r="141" spans="2:18" ht="118.5" hidden="1" customHeight="1" x14ac:dyDescent="0.2">
      <c r="B141" t="s">
        <v>407</v>
      </c>
      <c r="C141" s="43" t="s">
        <v>379</v>
      </c>
      <c r="D141" s="43">
        <v>4</v>
      </c>
      <c r="E141" s="21" t="s">
        <v>88</v>
      </c>
      <c r="F141" s="35">
        <v>45362.393750000003</v>
      </c>
      <c r="G141" s="35">
        <v>45362.727777777778</v>
      </c>
      <c r="H141" s="44">
        <v>0.33402777777519077</v>
      </c>
      <c r="I141" s="43" t="s">
        <v>131</v>
      </c>
      <c r="J141" s="43" t="s">
        <v>131</v>
      </c>
      <c r="K141" s="43" t="s">
        <v>131</v>
      </c>
      <c r="L141" s="45" t="s">
        <v>132</v>
      </c>
      <c r="M141" s="43" t="s">
        <v>417</v>
      </c>
      <c r="N141" s="43" t="s">
        <v>418</v>
      </c>
      <c r="O141" s="148" t="s">
        <v>419</v>
      </c>
      <c r="P141" s="43" t="s">
        <v>131</v>
      </c>
      <c r="Q141" s="47" t="s">
        <v>136</v>
      </c>
      <c r="R141"/>
    </row>
    <row r="142" spans="2:18" ht="118.5" hidden="1" customHeight="1" x14ac:dyDescent="0.2">
      <c r="B142" t="s">
        <v>407</v>
      </c>
      <c r="C142" s="43" t="s">
        <v>404</v>
      </c>
      <c r="D142" s="43">
        <v>5</v>
      </c>
      <c r="E142" s="21" t="s">
        <v>138</v>
      </c>
      <c r="F142" s="35">
        <v>45362.375694444447</v>
      </c>
      <c r="G142" s="35">
        <v>45362.728472222225</v>
      </c>
      <c r="H142" s="44">
        <v>0.35277777777810115</v>
      </c>
      <c r="I142" s="43" t="s">
        <v>131</v>
      </c>
      <c r="J142" s="43" t="s">
        <v>131</v>
      </c>
      <c r="K142" s="43" t="s">
        <v>131</v>
      </c>
      <c r="L142" s="45" t="s">
        <v>132</v>
      </c>
      <c r="M142" s="43" t="s">
        <v>420</v>
      </c>
      <c r="N142" s="43" t="s">
        <v>421</v>
      </c>
      <c r="O142" s="149"/>
      <c r="P142" s="43" t="s">
        <v>131</v>
      </c>
      <c r="Q142" s="47" t="s">
        <v>136</v>
      </c>
      <c r="R142"/>
    </row>
    <row r="143" spans="2:18" ht="30" hidden="1" x14ac:dyDescent="0.2">
      <c r="B143" t="s">
        <v>407</v>
      </c>
      <c r="C143" s="43" t="s">
        <v>379</v>
      </c>
      <c r="D143" s="43">
        <v>6</v>
      </c>
      <c r="E143" s="21" t="s">
        <v>88</v>
      </c>
      <c r="F143" s="35">
        <v>45363.388888888891</v>
      </c>
      <c r="G143" s="35">
        <v>45363.723611111112</v>
      </c>
      <c r="H143" s="44">
        <v>0.33472222222189885</v>
      </c>
      <c r="I143" s="43" t="s">
        <v>131</v>
      </c>
      <c r="J143" s="43" t="s">
        <v>131</v>
      </c>
      <c r="K143" s="43" t="s">
        <v>131</v>
      </c>
      <c r="L143" s="45" t="s">
        <v>132</v>
      </c>
      <c r="M143" s="43" t="s">
        <v>422</v>
      </c>
      <c r="N143" s="43" t="s">
        <v>423</v>
      </c>
      <c r="O143" s="148" t="s">
        <v>424</v>
      </c>
      <c r="P143" s="43" t="s">
        <v>131</v>
      </c>
      <c r="Q143" s="47" t="s">
        <v>136</v>
      </c>
      <c r="R143"/>
    </row>
    <row r="144" spans="2:18" ht="30" hidden="1" x14ac:dyDescent="0.2">
      <c r="B144" t="s">
        <v>407</v>
      </c>
      <c r="C144" s="43" t="s">
        <v>404</v>
      </c>
      <c r="D144" s="43">
        <v>7</v>
      </c>
      <c r="E144" s="21" t="s">
        <v>138</v>
      </c>
      <c r="F144" s="35">
        <v>45363.390277777777</v>
      </c>
      <c r="G144" s="35">
        <v>45363.734722222223</v>
      </c>
      <c r="H144" s="44">
        <v>0.34444444444670808</v>
      </c>
      <c r="I144" s="43" t="s">
        <v>131</v>
      </c>
      <c r="J144" s="43" t="s">
        <v>131</v>
      </c>
      <c r="K144" s="43" t="s">
        <v>131</v>
      </c>
      <c r="L144" s="45" t="s">
        <v>132</v>
      </c>
      <c r="M144" s="43" t="s">
        <v>425</v>
      </c>
      <c r="N144" s="43" t="s">
        <v>426</v>
      </c>
      <c r="O144" s="150"/>
      <c r="P144" s="43" t="s">
        <v>131</v>
      </c>
      <c r="Q144" s="47" t="s">
        <v>136</v>
      </c>
      <c r="R144"/>
    </row>
    <row r="145" spans="2:17" customFormat="1" ht="30" hidden="1" x14ac:dyDescent="0.2">
      <c r="B145" t="s">
        <v>407</v>
      </c>
      <c r="C145" s="43" t="s">
        <v>379</v>
      </c>
      <c r="D145" s="43">
        <v>8</v>
      </c>
      <c r="E145" s="21" t="s">
        <v>88</v>
      </c>
      <c r="F145" s="35">
        <v>45364.382638888892</v>
      </c>
      <c r="G145" s="35">
        <v>45364.719444444447</v>
      </c>
      <c r="H145" s="44">
        <v>0.33680555555474712</v>
      </c>
      <c r="I145" s="43" t="s">
        <v>131</v>
      </c>
      <c r="J145" s="43" t="s">
        <v>131</v>
      </c>
      <c r="K145" s="43" t="s">
        <v>131</v>
      </c>
      <c r="L145" s="45" t="s">
        <v>132</v>
      </c>
      <c r="M145" s="43" t="s">
        <v>427</v>
      </c>
      <c r="N145" s="43" t="s">
        <v>428</v>
      </c>
      <c r="O145" s="150"/>
      <c r="P145" s="43" t="s">
        <v>131</v>
      </c>
      <c r="Q145" s="47" t="s">
        <v>136</v>
      </c>
    </row>
    <row r="146" spans="2:17" customFormat="1" ht="30" hidden="1" x14ac:dyDescent="0.2">
      <c r="B146" t="s">
        <v>407</v>
      </c>
      <c r="C146" s="43" t="s">
        <v>404</v>
      </c>
      <c r="D146" s="43">
        <v>9</v>
      </c>
      <c r="E146" s="21" t="s">
        <v>138</v>
      </c>
      <c r="F146" s="35">
        <v>45364.386111111111</v>
      </c>
      <c r="G146" s="35">
        <v>45364.711805555555</v>
      </c>
      <c r="H146" s="44">
        <v>0.32569444444379769</v>
      </c>
      <c r="I146" s="43" t="s">
        <v>131</v>
      </c>
      <c r="J146" s="43" t="s">
        <v>131</v>
      </c>
      <c r="K146" s="43" t="s">
        <v>131</v>
      </c>
      <c r="L146" s="45" t="s">
        <v>132</v>
      </c>
      <c r="M146" s="43" t="s">
        <v>429</v>
      </c>
      <c r="N146" s="43" t="s">
        <v>430</v>
      </c>
      <c r="O146" s="150"/>
      <c r="P146" s="43" t="s">
        <v>131</v>
      </c>
      <c r="Q146" s="47" t="s">
        <v>136</v>
      </c>
    </row>
    <row r="147" spans="2:17" customFormat="1" ht="30" hidden="1" x14ac:dyDescent="0.2">
      <c r="B147" t="s">
        <v>407</v>
      </c>
      <c r="C147" s="43" t="s">
        <v>379</v>
      </c>
      <c r="D147" s="43">
        <v>10</v>
      </c>
      <c r="E147" s="21" t="s">
        <v>88</v>
      </c>
      <c r="F147" s="35">
        <v>45365.386805555558</v>
      </c>
      <c r="G147" s="35">
        <v>45365.748611111114</v>
      </c>
      <c r="H147" s="44">
        <v>0.36180555555620231</v>
      </c>
      <c r="I147" s="43" t="s">
        <v>131</v>
      </c>
      <c r="J147" s="43" t="s">
        <v>131</v>
      </c>
      <c r="K147" s="43" t="s">
        <v>131</v>
      </c>
      <c r="L147" s="45" t="s">
        <v>132</v>
      </c>
      <c r="M147" s="43" t="s">
        <v>431</v>
      </c>
      <c r="N147" s="43" t="s">
        <v>432</v>
      </c>
      <c r="O147" s="150"/>
      <c r="P147" s="43" t="s">
        <v>131</v>
      </c>
      <c r="Q147" s="47" t="s">
        <v>136</v>
      </c>
    </row>
    <row r="148" spans="2:17" customFormat="1" ht="30" hidden="1" x14ac:dyDescent="0.2">
      <c r="B148" t="s">
        <v>407</v>
      </c>
      <c r="C148" s="43" t="s">
        <v>404</v>
      </c>
      <c r="D148" s="43">
        <v>11</v>
      </c>
      <c r="E148" s="21" t="s">
        <v>138</v>
      </c>
      <c r="F148" s="35">
        <v>45365.383333333331</v>
      </c>
      <c r="G148" s="35">
        <v>45365.75</v>
      </c>
      <c r="H148" s="44">
        <v>0.36666666666860692</v>
      </c>
      <c r="I148" s="43" t="s">
        <v>131</v>
      </c>
      <c r="J148" s="43" t="s">
        <v>131</v>
      </c>
      <c r="K148" s="43" t="s">
        <v>131</v>
      </c>
      <c r="L148" s="45" t="s">
        <v>132</v>
      </c>
      <c r="M148" s="43" t="s">
        <v>433</v>
      </c>
      <c r="N148" s="43" t="s">
        <v>434</v>
      </c>
      <c r="O148" s="149"/>
      <c r="P148" s="43" t="s">
        <v>131</v>
      </c>
      <c r="Q148" s="47" t="s">
        <v>136</v>
      </c>
    </row>
    <row r="149" spans="2:17" customFormat="1" ht="30" hidden="1" x14ac:dyDescent="0.2">
      <c r="B149" t="s">
        <v>407</v>
      </c>
      <c r="C149" s="43" t="s">
        <v>379</v>
      </c>
      <c r="D149" s="43">
        <v>12</v>
      </c>
      <c r="E149" s="21" t="s">
        <v>88</v>
      </c>
      <c r="F149" s="35">
        <v>45366.378472222219</v>
      </c>
      <c r="G149" s="35">
        <v>45366.727083333331</v>
      </c>
      <c r="H149" s="44">
        <v>0.34861111111240461</v>
      </c>
      <c r="I149" s="43" t="s">
        <v>131</v>
      </c>
      <c r="J149" s="43" t="s">
        <v>131</v>
      </c>
      <c r="K149" s="43" t="s">
        <v>131</v>
      </c>
      <c r="L149" s="45" t="s">
        <v>132</v>
      </c>
      <c r="M149" s="43" t="s">
        <v>435</v>
      </c>
      <c r="N149" s="43" t="s">
        <v>436</v>
      </c>
      <c r="O149" s="148" t="s">
        <v>437</v>
      </c>
      <c r="P149" s="43" t="s">
        <v>131</v>
      </c>
      <c r="Q149" s="47" t="s">
        <v>136</v>
      </c>
    </row>
    <row r="150" spans="2:17" customFormat="1" ht="30" hidden="1" x14ac:dyDescent="0.2">
      <c r="B150" t="s">
        <v>407</v>
      </c>
      <c r="C150" s="43" t="s">
        <v>404</v>
      </c>
      <c r="D150" s="43">
        <v>13</v>
      </c>
      <c r="E150" s="21" t="s">
        <v>138</v>
      </c>
      <c r="F150" s="35">
        <v>45366.375694444447</v>
      </c>
      <c r="G150" s="35">
        <v>45366.728472222225</v>
      </c>
      <c r="H150" s="44">
        <v>0.35277777777810115</v>
      </c>
      <c r="I150" s="43" t="s">
        <v>131</v>
      </c>
      <c r="J150" s="43" t="s">
        <v>131</v>
      </c>
      <c r="K150" s="43" t="s">
        <v>131</v>
      </c>
      <c r="L150" s="45" t="s">
        <v>132</v>
      </c>
      <c r="M150" s="43" t="s">
        <v>438</v>
      </c>
      <c r="N150" s="43" t="s">
        <v>439</v>
      </c>
      <c r="O150" s="150"/>
      <c r="P150" s="43" t="s">
        <v>131</v>
      </c>
      <c r="Q150" s="47" t="s">
        <v>136</v>
      </c>
    </row>
    <row r="151" spans="2:17" customFormat="1" ht="30" hidden="1" x14ac:dyDescent="0.2">
      <c r="B151" t="s">
        <v>407</v>
      </c>
      <c r="C151" s="43" t="s">
        <v>379</v>
      </c>
      <c r="D151" s="43">
        <v>14</v>
      </c>
      <c r="E151" s="21" t="s">
        <v>88</v>
      </c>
      <c r="F151" s="35">
        <v>45367.375694444447</v>
      </c>
      <c r="G151" s="35">
        <v>45367.725694444445</v>
      </c>
      <c r="H151" s="44">
        <v>0.34999999999854481</v>
      </c>
      <c r="I151" s="43" t="s">
        <v>131</v>
      </c>
      <c r="J151" s="43" t="s">
        <v>131</v>
      </c>
      <c r="K151" s="43" t="s">
        <v>131</v>
      </c>
      <c r="L151" s="45" t="s">
        <v>132</v>
      </c>
      <c r="M151" s="43" t="s">
        <v>440</v>
      </c>
      <c r="N151" s="43" t="s">
        <v>441</v>
      </c>
      <c r="O151" s="150"/>
      <c r="P151" s="43" t="s">
        <v>131</v>
      </c>
      <c r="Q151" s="47" t="s">
        <v>136</v>
      </c>
    </row>
    <row r="152" spans="2:17" customFormat="1" ht="30" hidden="1" x14ac:dyDescent="0.2">
      <c r="B152" t="s">
        <v>407</v>
      </c>
      <c r="C152" s="43" t="s">
        <v>404</v>
      </c>
      <c r="D152" s="43">
        <v>15</v>
      </c>
      <c r="E152" s="21" t="s">
        <v>138</v>
      </c>
      <c r="F152" s="35">
        <v>45367.378472222219</v>
      </c>
      <c r="G152" s="35">
        <v>45367.728472222225</v>
      </c>
      <c r="H152" s="44">
        <v>0.35000000000582077</v>
      </c>
      <c r="I152" s="43" t="s">
        <v>131</v>
      </c>
      <c r="J152" s="43" t="s">
        <v>131</v>
      </c>
      <c r="K152" s="43" t="s">
        <v>131</v>
      </c>
      <c r="L152" s="45" t="s">
        <v>132</v>
      </c>
      <c r="M152" s="43" t="s">
        <v>442</v>
      </c>
      <c r="N152" s="43" t="s">
        <v>443</v>
      </c>
      <c r="O152" s="150"/>
      <c r="P152" s="43" t="s">
        <v>131</v>
      </c>
      <c r="Q152" s="47" t="s">
        <v>136</v>
      </c>
    </row>
    <row r="153" spans="2:17" customFormat="1" ht="30" hidden="1" x14ac:dyDescent="0.2">
      <c r="B153" t="s">
        <v>407</v>
      </c>
      <c r="C153" s="43" t="s">
        <v>379</v>
      </c>
      <c r="D153" s="43">
        <v>16</v>
      </c>
      <c r="E153" s="21" t="s">
        <v>88</v>
      </c>
      <c r="F153" s="35">
        <v>45369.390277777777</v>
      </c>
      <c r="G153" s="35">
        <v>45369.712500000001</v>
      </c>
      <c r="H153" s="44">
        <v>0.32222222222480923</v>
      </c>
      <c r="I153" s="43" t="s">
        <v>131</v>
      </c>
      <c r="J153" s="43" t="s">
        <v>131</v>
      </c>
      <c r="K153" s="43" t="s">
        <v>131</v>
      </c>
      <c r="L153" s="45" t="s">
        <v>132</v>
      </c>
      <c r="M153" s="43" t="s">
        <v>444</v>
      </c>
      <c r="N153" s="43" t="s">
        <v>445</v>
      </c>
      <c r="O153" s="150"/>
      <c r="P153" s="43" t="s">
        <v>131</v>
      </c>
      <c r="Q153" s="47" t="s">
        <v>136</v>
      </c>
    </row>
    <row r="154" spans="2:17" customFormat="1" ht="30" hidden="1" x14ac:dyDescent="0.2">
      <c r="B154" t="s">
        <v>407</v>
      </c>
      <c r="C154" s="43" t="s">
        <v>404</v>
      </c>
      <c r="D154" s="43">
        <v>17</v>
      </c>
      <c r="E154" s="21" t="s">
        <v>138</v>
      </c>
      <c r="F154" s="35">
        <v>45369.40347222222</v>
      </c>
      <c r="G154" s="35">
        <v>45369.720138888886</v>
      </c>
      <c r="H154" s="44">
        <v>0.31666666666569654</v>
      </c>
      <c r="I154" s="43" t="s">
        <v>131</v>
      </c>
      <c r="J154" s="43" t="s">
        <v>131</v>
      </c>
      <c r="K154" s="43" t="s">
        <v>131</v>
      </c>
      <c r="L154" s="45" t="s">
        <v>132</v>
      </c>
      <c r="M154" s="43" t="s">
        <v>446</v>
      </c>
      <c r="N154" s="43" t="s">
        <v>447</v>
      </c>
      <c r="O154" s="150"/>
      <c r="P154" s="43" t="s">
        <v>131</v>
      </c>
      <c r="Q154" s="47" t="s">
        <v>136</v>
      </c>
    </row>
    <row r="155" spans="2:17" customFormat="1" ht="30" hidden="1" x14ac:dyDescent="0.2">
      <c r="B155" t="s">
        <v>407</v>
      </c>
      <c r="C155" s="43" t="s">
        <v>379</v>
      </c>
      <c r="D155" s="43">
        <v>18</v>
      </c>
      <c r="E155" s="21" t="s">
        <v>88</v>
      </c>
      <c r="F155" s="35">
        <v>45370.405555555553</v>
      </c>
      <c r="G155" s="35">
        <v>45370.719444444447</v>
      </c>
      <c r="H155" s="44">
        <v>0.31388888889341615</v>
      </c>
      <c r="I155" s="43" t="s">
        <v>131</v>
      </c>
      <c r="J155" s="43" t="s">
        <v>131</v>
      </c>
      <c r="K155" s="43" t="s">
        <v>131</v>
      </c>
      <c r="L155" s="45" t="s">
        <v>132</v>
      </c>
      <c r="M155" s="43" t="s">
        <v>448</v>
      </c>
      <c r="N155" s="43" t="s">
        <v>449</v>
      </c>
      <c r="O155" s="150"/>
      <c r="P155" s="43" t="s">
        <v>131</v>
      </c>
      <c r="Q155" s="47" t="s">
        <v>136</v>
      </c>
    </row>
    <row r="156" spans="2:17" customFormat="1" ht="30" hidden="1" x14ac:dyDescent="0.2">
      <c r="B156" t="s">
        <v>407</v>
      </c>
      <c r="C156" s="43" t="s">
        <v>404</v>
      </c>
      <c r="D156" s="43">
        <v>19</v>
      </c>
      <c r="E156" s="21" t="s">
        <v>138</v>
      </c>
      <c r="F156" s="36">
        <v>45370.395833333336</v>
      </c>
      <c r="G156" s="35">
        <v>45370.720833333333</v>
      </c>
      <c r="H156" s="44">
        <v>0.32499999999708962</v>
      </c>
      <c r="I156" s="43" t="s">
        <v>131</v>
      </c>
      <c r="J156" s="43" t="s">
        <v>131</v>
      </c>
      <c r="K156" s="43" t="s">
        <v>131</v>
      </c>
      <c r="L156" s="45" t="s">
        <v>132</v>
      </c>
      <c r="M156" s="43" t="s">
        <v>450</v>
      </c>
      <c r="N156" s="43" t="s">
        <v>451</v>
      </c>
      <c r="O156" s="150"/>
      <c r="P156" s="43" t="s">
        <v>131</v>
      </c>
      <c r="Q156" s="47" t="s">
        <v>136</v>
      </c>
    </row>
    <row r="157" spans="2:17" customFormat="1" ht="30" hidden="1" x14ac:dyDescent="0.2">
      <c r="B157" t="s">
        <v>407</v>
      </c>
      <c r="C157" s="43" t="s">
        <v>379</v>
      </c>
      <c r="D157" s="43">
        <v>20</v>
      </c>
      <c r="E157" s="21" t="s">
        <v>88</v>
      </c>
      <c r="F157" s="35">
        <v>45371.404861111114</v>
      </c>
      <c r="G157" s="35">
        <v>45371.711805555555</v>
      </c>
      <c r="H157" s="44">
        <v>0.30694444444088731</v>
      </c>
      <c r="I157" s="43" t="s">
        <v>131</v>
      </c>
      <c r="J157" s="43" t="s">
        <v>131</v>
      </c>
      <c r="K157" s="43" t="s">
        <v>131</v>
      </c>
      <c r="L157" s="45" t="s">
        <v>132</v>
      </c>
      <c r="M157" s="43" t="s">
        <v>452</v>
      </c>
      <c r="N157" s="43" t="s">
        <v>453</v>
      </c>
      <c r="O157" s="150"/>
      <c r="P157" s="43" t="s">
        <v>131</v>
      </c>
      <c r="Q157" s="47" t="s">
        <v>136</v>
      </c>
    </row>
    <row r="158" spans="2:17" customFormat="1" ht="30" hidden="1" x14ac:dyDescent="0.2">
      <c r="B158" t="s">
        <v>407</v>
      </c>
      <c r="C158" s="43" t="s">
        <v>404</v>
      </c>
      <c r="D158" s="43">
        <v>21</v>
      </c>
      <c r="E158" s="21" t="s">
        <v>138</v>
      </c>
      <c r="F158" s="35">
        <v>45371.392361111109</v>
      </c>
      <c r="G158" s="35">
        <v>45371.713194444441</v>
      </c>
      <c r="H158" s="44">
        <v>0.32083333333139308</v>
      </c>
      <c r="I158" s="43" t="s">
        <v>131</v>
      </c>
      <c r="J158" s="43" t="s">
        <v>131</v>
      </c>
      <c r="K158" s="43" t="s">
        <v>131</v>
      </c>
      <c r="L158" s="45" t="s">
        <v>132</v>
      </c>
      <c r="M158" s="43" t="s">
        <v>454</v>
      </c>
      <c r="N158" s="43" t="s">
        <v>455</v>
      </c>
      <c r="O158" s="149"/>
      <c r="P158" s="43" t="s">
        <v>131</v>
      </c>
      <c r="Q158" s="47" t="s">
        <v>136</v>
      </c>
    </row>
    <row r="159" spans="2:17" customFormat="1" ht="30" hidden="1" x14ac:dyDescent="0.2">
      <c r="B159" t="s">
        <v>407</v>
      </c>
      <c r="C159" s="43" t="s">
        <v>379</v>
      </c>
      <c r="D159" s="43">
        <v>22</v>
      </c>
      <c r="E159" s="21" t="s">
        <v>88</v>
      </c>
      <c r="F159" s="35">
        <v>45372.445138888892</v>
      </c>
      <c r="G159" s="35">
        <v>45372.71597222222</v>
      </c>
      <c r="H159" s="44">
        <v>0.27083333332848269</v>
      </c>
      <c r="I159" s="43" t="s">
        <v>131</v>
      </c>
      <c r="J159" s="43" t="s">
        <v>131</v>
      </c>
      <c r="K159" s="43" t="s">
        <v>131</v>
      </c>
      <c r="L159" s="45" t="s">
        <v>132</v>
      </c>
      <c r="M159" s="43" t="s">
        <v>456</v>
      </c>
      <c r="N159" s="43" t="s">
        <v>457</v>
      </c>
      <c r="O159" s="135" t="s">
        <v>458</v>
      </c>
      <c r="P159" s="43" t="s">
        <v>131</v>
      </c>
      <c r="Q159" s="47" t="s">
        <v>136</v>
      </c>
    </row>
    <row r="160" spans="2:17" customFormat="1" ht="30" hidden="1" x14ac:dyDescent="0.2">
      <c r="B160" t="s">
        <v>407</v>
      </c>
      <c r="C160" s="43" t="s">
        <v>379</v>
      </c>
      <c r="D160" s="43">
        <v>23</v>
      </c>
      <c r="E160" s="21" t="s">
        <v>88</v>
      </c>
      <c r="F160" s="35">
        <v>45373.415972222225</v>
      </c>
      <c r="G160" s="35">
        <v>45373.691666666666</v>
      </c>
      <c r="H160" s="44">
        <v>0.27569444444088731</v>
      </c>
      <c r="I160" s="43" t="s">
        <v>131</v>
      </c>
      <c r="J160" s="43" t="s">
        <v>131</v>
      </c>
      <c r="K160" s="43" t="s">
        <v>131</v>
      </c>
      <c r="L160" s="45" t="s">
        <v>132</v>
      </c>
      <c r="M160" s="43" t="s">
        <v>459</v>
      </c>
      <c r="N160" s="43" t="s">
        <v>460</v>
      </c>
      <c r="O160" s="136"/>
      <c r="P160" s="43" t="s">
        <v>131</v>
      </c>
      <c r="Q160" s="47" t="s">
        <v>136</v>
      </c>
    </row>
    <row r="161" spans="2:19" ht="30" hidden="1" x14ac:dyDescent="0.2">
      <c r="B161" t="s">
        <v>407</v>
      </c>
      <c r="C161" s="43" t="s">
        <v>379</v>
      </c>
      <c r="D161" s="43">
        <v>24</v>
      </c>
      <c r="E161" s="21" t="s">
        <v>88</v>
      </c>
      <c r="F161" s="35">
        <v>45374.414583333331</v>
      </c>
      <c r="G161" s="35">
        <v>45374.703472222223</v>
      </c>
      <c r="H161" s="44">
        <v>0.28888888889196096</v>
      </c>
      <c r="I161" s="43" t="s">
        <v>131</v>
      </c>
      <c r="J161" s="43" t="s">
        <v>131</v>
      </c>
      <c r="K161" s="43" t="s">
        <v>131</v>
      </c>
      <c r="L161" s="45" t="s">
        <v>132</v>
      </c>
      <c r="M161" s="43" t="s">
        <v>461</v>
      </c>
      <c r="N161" s="43" t="s">
        <v>462</v>
      </c>
      <c r="O161" s="136"/>
      <c r="P161" s="43" t="s">
        <v>131</v>
      </c>
      <c r="Q161" s="47" t="s">
        <v>136</v>
      </c>
      <c r="R161"/>
    </row>
    <row r="162" spans="2:19" ht="30" hidden="1" x14ac:dyDescent="0.2">
      <c r="B162" t="s">
        <v>407</v>
      </c>
      <c r="C162" s="43" t="s">
        <v>379</v>
      </c>
      <c r="D162" s="43">
        <v>25</v>
      </c>
      <c r="E162" s="21" t="s">
        <v>88</v>
      </c>
      <c r="F162" s="35">
        <v>45377.420138888891</v>
      </c>
      <c r="G162" s="35">
        <v>45377.707638888889</v>
      </c>
      <c r="H162" s="44">
        <v>0.28749999999854481</v>
      </c>
      <c r="I162" s="43" t="s">
        <v>131</v>
      </c>
      <c r="J162" s="43" t="s">
        <v>131</v>
      </c>
      <c r="K162" s="43" t="s">
        <v>131</v>
      </c>
      <c r="L162" s="45" t="s">
        <v>132</v>
      </c>
      <c r="M162" s="43" t="s">
        <v>463</v>
      </c>
      <c r="N162" s="43" t="s">
        <v>464</v>
      </c>
      <c r="O162" s="136"/>
      <c r="P162" s="43" t="s">
        <v>131</v>
      </c>
      <c r="Q162" s="47" t="s">
        <v>136</v>
      </c>
      <c r="R162"/>
    </row>
    <row r="163" spans="2:19" ht="30" hidden="1" x14ac:dyDescent="0.2">
      <c r="B163" t="s">
        <v>407</v>
      </c>
      <c r="C163" s="43" t="s">
        <v>379</v>
      </c>
      <c r="D163" s="43">
        <v>26</v>
      </c>
      <c r="E163" s="21" t="s">
        <v>88</v>
      </c>
      <c r="F163" s="35">
        <v>45378.409722222219</v>
      </c>
      <c r="G163" s="35">
        <v>45378.695138888892</v>
      </c>
      <c r="H163" s="44">
        <v>0.2854166666729725</v>
      </c>
      <c r="I163" s="43" t="s">
        <v>131</v>
      </c>
      <c r="J163" s="43" t="s">
        <v>131</v>
      </c>
      <c r="K163" s="43" t="s">
        <v>131</v>
      </c>
      <c r="L163" s="45" t="s">
        <v>132</v>
      </c>
      <c r="M163" s="43" t="s">
        <v>465</v>
      </c>
      <c r="N163" s="43" t="s">
        <v>466</v>
      </c>
      <c r="O163" s="136"/>
      <c r="P163" s="43" t="s">
        <v>131</v>
      </c>
      <c r="Q163" s="47" t="s">
        <v>136</v>
      </c>
      <c r="R163"/>
    </row>
    <row r="164" spans="2:19" ht="30" hidden="1" x14ac:dyDescent="0.2">
      <c r="B164" t="s">
        <v>407</v>
      </c>
      <c r="C164" s="43" t="s">
        <v>379</v>
      </c>
      <c r="D164" s="43">
        <v>27</v>
      </c>
      <c r="E164" s="21" t="s">
        <v>88</v>
      </c>
      <c r="F164" s="35">
        <v>45379.446527777778</v>
      </c>
      <c r="G164" s="35">
        <v>45379.729166666664</v>
      </c>
      <c r="H164" s="44">
        <v>0.28263888888614019</v>
      </c>
      <c r="I164" s="43" t="s">
        <v>131</v>
      </c>
      <c r="J164" s="43" t="s">
        <v>131</v>
      </c>
      <c r="K164" s="43" t="s">
        <v>131</v>
      </c>
      <c r="L164" s="45" t="s">
        <v>132</v>
      </c>
      <c r="M164" s="43" t="s">
        <v>467</v>
      </c>
      <c r="N164" s="43" t="s">
        <v>468</v>
      </c>
      <c r="O164" s="136"/>
      <c r="P164" s="43" t="s">
        <v>131</v>
      </c>
      <c r="Q164" s="47" t="s">
        <v>136</v>
      </c>
      <c r="R164"/>
    </row>
    <row r="165" spans="2:19" ht="30" hidden="1" x14ac:dyDescent="0.2">
      <c r="B165" t="s">
        <v>407</v>
      </c>
      <c r="C165" s="43" t="s">
        <v>379</v>
      </c>
      <c r="D165" s="43">
        <v>28</v>
      </c>
      <c r="E165" s="21" t="s">
        <v>88</v>
      </c>
      <c r="F165" s="35">
        <v>45380.418749999997</v>
      </c>
      <c r="G165" s="35">
        <v>45380.692361111112</v>
      </c>
      <c r="H165" s="44">
        <v>0.273611111115315</v>
      </c>
      <c r="I165" s="43" t="s">
        <v>131</v>
      </c>
      <c r="J165" s="43" t="s">
        <v>131</v>
      </c>
      <c r="K165" s="43" t="s">
        <v>131</v>
      </c>
      <c r="L165" s="45" t="s">
        <v>132</v>
      </c>
      <c r="M165" s="43" t="s">
        <v>469</v>
      </c>
      <c r="N165" s="43" t="s">
        <v>470</v>
      </c>
      <c r="O165" s="137"/>
      <c r="P165" s="43" t="s">
        <v>131</v>
      </c>
      <c r="Q165" s="47" t="s">
        <v>136</v>
      </c>
      <c r="R165"/>
    </row>
    <row r="166" spans="2:19" ht="60" hidden="1" x14ac:dyDescent="0.2">
      <c r="C166" s="43" t="s">
        <v>367</v>
      </c>
      <c r="D166" s="43">
        <v>1</v>
      </c>
      <c r="E166" s="21" t="s">
        <v>143</v>
      </c>
      <c r="F166" s="35">
        <v>45438.556250000001</v>
      </c>
      <c r="G166" s="35">
        <v>45438.60833333333</v>
      </c>
      <c r="H166" s="44">
        <v>5.2083333328482695E-2</v>
      </c>
      <c r="I166" s="43" t="s">
        <v>131</v>
      </c>
      <c r="J166" s="43" t="s">
        <v>131</v>
      </c>
      <c r="K166" s="43" t="s">
        <v>131</v>
      </c>
      <c r="L166" s="45" t="s">
        <v>471</v>
      </c>
      <c r="M166" s="43" t="s">
        <v>131</v>
      </c>
      <c r="N166" s="43" t="s">
        <v>472</v>
      </c>
      <c r="O166" s="52" t="s">
        <v>473</v>
      </c>
      <c r="P166" s="154" t="s">
        <v>474</v>
      </c>
      <c r="Q166" s="53" t="s">
        <v>475</v>
      </c>
    </row>
    <row r="167" spans="2:19" ht="135" hidden="1" x14ac:dyDescent="0.2">
      <c r="C167" s="43" t="s">
        <v>379</v>
      </c>
      <c r="D167" s="43">
        <v>2</v>
      </c>
      <c r="E167" s="21" t="s">
        <v>88</v>
      </c>
      <c r="F167" s="35">
        <v>45438.5625</v>
      </c>
      <c r="G167" s="35">
        <v>45438.591666666667</v>
      </c>
      <c r="H167" s="44">
        <v>2.9166666667151731E-2</v>
      </c>
      <c r="I167" s="43" t="s">
        <v>131</v>
      </c>
      <c r="J167" s="43" t="s">
        <v>131</v>
      </c>
      <c r="K167" s="43" t="s">
        <v>131</v>
      </c>
      <c r="L167" s="45" t="s">
        <v>476</v>
      </c>
      <c r="M167" s="43" t="s">
        <v>131</v>
      </c>
      <c r="N167" s="43" t="s">
        <v>477</v>
      </c>
      <c r="O167" s="52" t="s">
        <v>478</v>
      </c>
      <c r="P167" s="155"/>
      <c r="Q167" s="53" t="s">
        <v>475</v>
      </c>
    </row>
    <row r="168" spans="2:19" ht="60" hidden="1" x14ac:dyDescent="0.2">
      <c r="C168" s="43" t="s">
        <v>404</v>
      </c>
      <c r="D168" s="43">
        <v>3</v>
      </c>
      <c r="E168" s="21" t="s">
        <v>138</v>
      </c>
      <c r="F168" s="35">
        <v>45438.5625</v>
      </c>
      <c r="G168" s="35">
        <v>45438.621527777781</v>
      </c>
      <c r="H168" s="44">
        <v>5.9027777781011537E-2</v>
      </c>
      <c r="I168" s="43" t="s">
        <v>131</v>
      </c>
      <c r="J168" s="43" t="s">
        <v>131</v>
      </c>
      <c r="K168" s="43" t="s">
        <v>131</v>
      </c>
      <c r="L168" s="45" t="s">
        <v>479</v>
      </c>
      <c r="M168" s="43" t="s">
        <v>131</v>
      </c>
      <c r="N168" s="43" t="s">
        <v>480</v>
      </c>
      <c r="O168" s="54" t="s">
        <v>481</v>
      </c>
      <c r="P168" s="156"/>
      <c r="Q168" s="53" t="s">
        <v>475</v>
      </c>
      <c r="R168"/>
    </row>
    <row r="169" spans="2:19" ht="210" x14ac:dyDescent="0.2">
      <c r="B169" t="s">
        <v>482</v>
      </c>
      <c r="C169" s="43" t="s">
        <v>367</v>
      </c>
      <c r="D169" s="43">
        <v>4</v>
      </c>
      <c r="E169" s="21" t="s">
        <v>143</v>
      </c>
      <c r="F169" s="35">
        <v>45442.697222222225</v>
      </c>
      <c r="G169" s="35">
        <v>45443.696527777778</v>
      </c>
      <c r="H169" s="44">
        <v>0.99930555555329192</v>
      </c>
      <c r="I169" s="43" t="s">
        <v>131</v>
      </c>
      <c r="J169" s="43" t="s">
        <v>131</v>
      </c>
      <c r="K169" s="43" t="s">
        <v>131</v>
      </c>
      <c r="L169" s="45" t="s">
        <v>471</v>
      </c>
      <c r="M169" s="43" t="s">
        <v>131</v>
      </c>
      <c r="N169" s="43" t="s">
        <v>483</v>
      </c>
      <c r="O169" s="106" t="s">
        <v>484</v>
      </c>
      <c r="P169" s="46" t="s">
        <v>363</v>
      </c>
      <c r="Q169" s="55" t="s">
        <v>136</v>
      </c>
      <c r="R169" s="2">
        <v>3</v>
      </c>
      <c r="S169" s="65">
        <f>(H169*24)/24</f>
        <v>0.99930555555329192</v>
      </c>
    </row>
    <row r="170" spans="2:19" ht="118.5" hidden="1" x14ac:dyDescent="0.2">
      <c r="C170" s="43" t="s">
        <v>379</v>
      </c>
      <c r="D170" s="43">
        <v>1</v>
      </c>
      <c r="E170" s="21" t="s">
        <v>88</v>
      </c>
      <c r="F170" s="35">
        <v>45460.767361111109</v>
      </c>
      <c r="G170" s="35">
        <v>45460.789583333331</v>
      </c>
      <c r="H170" s="44">
        <v>2.2222222221898846E-2</v>
      </c>
      <c r="I170" s="43" t="s">
        <v>131</v>
      </c>
      <c r="J170" s="43" t="s">
        <v>131</v>
      </c>
      <c r="K170" s="43" t="s">
        <v>131</v>
      </c>
      <c r="L170" s="45" t="s">
        <v>476</v>
      </c>
      <c r="M170" s="43" t="s">
        <v>131</v>
      </c>
      <c r="N170" s="43" t="s">
        <v>485</v>
      </c>
      <c r="O170" s="56" t="s">
        <v>486</v>
      </c>
      <c r="P170" s="154" t="s">
        <v>487</v>
      </c>
      <c r="Q170" s="57" t="s">
        <v>488</v>
      </c>
    </row>
    <row r="171" spans="2:19" ht="193.5" hidden="1" x14ac:dyDescent="0.2">
      <c r="C171" s="43" t="s">
        <v>367</v>
      </c>
      <c r="D171" s="43">
        <v>2</v>
      </c>
      <c r="E171" s="21" t="s">
        <v>143</v>
      </c>
      <c r="F171" s="35">
        <v>45460.767361111109</v>
      </c>
      <c r="G171" s="35">
        <v>45460.819444444445</v>
      </c>
      <c r="H171" s="44">
        <v>5.2083333335758653E-2</v>
      </c>
      <c r="I171" s="43" t="s">
        <v>131</v>
      </c>
      <c r="J171" s="43" t="s">
        <v>131</v>
      </c>
      <c r="K171" s="43" t="s">
        <v>131</v>
      </c>
      <c r="L171" s="45" t="s">
        <v>476</v>
      </c>
      <c r="M171" s="43" t="s">
        <v>131</v>
      </c>
      <c r="N171" s="43" t="s">
        <v>489</v>
      </c>
      <c r="O171" s="58" t="s">
        <v>490</v>
      </c>
      <c r="P171" s="156"/>
      <c r="Q171" s="57" t="s">
        <v>488</v>
      </c>
    </row>
    <row r="172" spans="2:19" ht="111.75" hidden="1" customHeight="1" x14ac:dyDescent="0.2">
      <c r="C172" s="43" t="s">
        <v>404</v>
      </c>
      <c r="D172" s="43">
        <v>1</v>
      </c>
      <c r="E172" s="21" t="s">
        <v>138</v>
      </c>
      <c r="F172" s="35">
        <v>45495.666666666664</v>
      </c>
      <c r="G172" s="35">
        <v>45495.691666666666</v>
      </c>
      <c r="H172" s="44">
        <v>2.5000000001455192E-2</v>
      </c>
      <c r="I172" s="43" t="s">
        <v>131</v>
      </c>
      <c r="J172" s="43" t="s">
        <v>131</v>
      </c>
      <c r="K172" s="43" t="s">
        <v>131</v>
      </c>
      <c r="L172" s="45" t="s">
        <v>476</v>
      </c>
      <c r="M172" s="43" t="s">
        <v>131</v>
      </c>
      <c r="N172" s="43" t="s">
        <v>491</v>
      </c>
      <c r="O172" s="56" t="s">
        <v>492</v>
      </c>
      <c r="P172" s="46" t="s">
        <v>131</v>
      </c>
      <c r="Q172" s="57" t="s">
        <v>493</v>
      </c>
    </row>
    <row r="173" spans="2:19" ht="144" hidden="1" x14ac:dyDescent="0.2">
      <c r="C173" s="43" t="s">
        <v>404</v>
      </c>
      <c r="D173" s="43">
        <v>1</v>
      </c>
      <c r="E173" s="21" t="s">
        <v>138</v>
      </c>
      <c r="F173" s="35">
        <v>45520.951388888891</v>
      </c>
      <c r="G173" s="35">
        <v>45520.987500000003</v>
      </c>
      <c r="H173" s="44" t="s">
        <v>131</v>
      </c>
      <c r="I173" s="44">
        <v>3.6111111112404615E-2</v>
      </c>
      <c r="J173" s="43" t="s">
        <v>131</v>
      </c>
      <c r="K173" s="43" t="s">
        <v>131</v>
      </c>
      <c r="L173" s="45" t="s">
        <v>139</v>
      </c>
      <c r="M173" s="43" t="s">
        <v>131</v>
      </c>
      <c r="N173" s="43" t="s">
        <v>494</v>
      </c>
      <c r="O173" s="59" t="s">
        <v>495</v>
      </c>
      <c r="P173" s="43" t="s">
        <v>363</v>
      </c>
      <c r="Q173" s="60" t="s">
        <v>493</v>
      </c>
    </row>
    <row r="174" spans="2:19" ht="108" hidden="1" x14ac:dyDescent="0.2">
      <c r="C174" s="43" t="s">
        <v>404</v>
      </c>
      <c r="D174" s="43">
        <v>1</v>
      </c>
      <c r="E174" s="21" t="s">
        <v>138</v>
      </c>
      <c r="F174" s="35">
        <v>45547.284722222219</v>
      </c>
      <c r="G174" s="35">
        <v>45547.4375</v>
      </c>
      <c r="H174" s="44">
        <v>0.15277777778101154</v>
      </c>
      <c r="I174" s="44" t="s">
        <v>131</v>
      </c>
      <c r="J174" s="43" t="s">
        <v>131</v>
      </c>
      <c r="K174" s="43" t="s">
        <v>131</v>
      </c>
      <c r="L174" s="45" t="s">
        <v>496</v>
      </c>
      <c r="M174" s="43" t="s">
        <v>131</v>
      </c>
      <c r="N174" s="43" t="s">
        <v>497</v>
      </c>
      <c r="O174" s="61" t="s">
        <v>498</v>
      </c>
      <c r="P174" s="43" t="s">
        <v>363</v>
      </c>
      <c r="Q174" s="60" t="s">
        <v>493</v>
      </c>
    </row>
    <row r="175" spans="2:19" ht="30" hidden="1" x14ac:dyDescent="0.2">
      <c r="B175" t="s">
        <v>148</v>
      </c>
      <c r="C175" s="43" t="s">
        <v>379</v>
      </c>
      <c r="D175" s="43">
        <v>1</v>
      </c>
      <c r="E175" s="21" t="s">
        <v>88</v>
      </c>
      <c r="F175" s="35">
        <v>45600.382638888892</v>
      </c>
      <c r="G175" s="35">
        <v>45600.757638888892</v>
      </c>
      <c r="H175" s="44">
        <v>0.375</v>
      </c>
      <c r="I175" s="43" t="s">
        <v>131</v>
      </c>
      <c r="J175" s="43" t="s">
        <v>131</v>
      </c>
      <c r="K175" s="43" t="s">
        <v>131</v>
      </c>
      <c r="L175" s="45" t="s">
        <v>132</v>
      </c>
      <c r="M175" s="43" t="s">
        <v>499</v>
      </c>
      <c r="N175" s="43" t="s">
        <v>500</v>
      </c>
      <c r="O175" s="157" t="s">
        <v>501</v>
      </c>
      <c r="P175" s="160" t="s">
        <v>363</v>
      </c>
      <c r="Q175" s="62" t="s">
        <v>136</v>
      </c>
      <c r="R175"/>
    </row>
    <row r="176" spans="2:19" ht="30" hidden="1" x14ac:dyDescent="0.2">
      <c r="B176" t="s">
        <v>148</v>
      </c>
      <c r="C176" s="43" t="s">
        <v>404</v>
      </c>
      <c r="D176" s="43">
        <v>2</v>
      </c>
      <c r="E176" s="21" t="s">
        <v>138</v>
      </c>
      <c r="F176" s="35">
        <v>45600.390972222223</v>
      </c>
      <c r="G176" s="35">
        <v>45600.742361111108</v>
      </c>
      <c r="H176" s="44">
        <v>0.351388888884685</v>
      </c>
      <c r="I176" s="43" t="s">
        <v>131</v>
      </c>
      <c r="J176" s="43" t="s">
        <v>131</v>
      </c>
      <c r="K176" s="43" t="s">
        <v>131</v>
      </c>
      <c r="L176" s="45" t="s">
        <v>132</v>
      </c>
      <c r="M176" s="43" t="s">
        <v>502</v>
      </c>
      <c r="N176" s="43" t="s">
        <v>503</v>
      </c>
      <c r="O176" s="158"/>
      <c r="P176" s="160"/>
      <c r="Q176" s="62" t="s">
        <v>136</v>
      </c>
      <c r="R176"/>
    </row>
    <row r="177" spans="2:17" customFormat="1" ht="30" hidden="1" x14ac:dyDescent="0.2">
      <c r="B177" t="s">
        <v>148</v>
      </c>
      <c r="C177" s="43" t="s">
        <v>379</v>
      </c>
      <c r="D177" s="43">
        <v>3</v>
      </c>
      <c r="E177" s="21" t="s">
        <v>88</v>
      </c>
      <c r="F177" s="35">
        <v>45601.392361111109</v>
      </c>
      <c r="G177" s="35">
        <v>45601.73333333333</v>
      </c>
      <c r="H177" s="44">
        <v>0.34097222222044365</v>
      </c>
      <c r="I177" s="43" t="s">
        <v>131</v>
      </c>
      <c r="J177" s="43" t="s">
        <v>131</v>
      </c>
      <c r="K177" s="43" t="s">
        <v>131</v>
      </c>
      <c r="L177" s="45" t="s">
        <v>132</v>
      </c>
      <c r="M177" s="43" t="s">
        <v>504</v>
      </c>
      <c r="N177" s="43" t="s">
        <v>505</v>
      </c>
      <c r="O177" s="158"/>
      <c r="P177" s="160"/>
      <c r="Q177" s="62" t="s">
        <v>136</v>
      </c>
    </row>
    <row r="178" spans="2:17" customFormat="1" ht="30" hidden="1" x14ac:dyDescent="0.2">
      <c r="B178" t="s">
        <v>148</v>
      </c>
      <c r="C178" s="43" t="s">
        <v>404</v>
      </c>
      <c r="D178" s="43">
        <v>4</v>
      </c>
      <c r="E178" s="21" t="s">
        <v>138</v>
      </c>
      <c r="F178" s="35">
        <v>45601.39166666667</v>
      </c>
      <c r="G178" s="35">
        <v>45601.734027777777</v>
      </c>
      <c r="H178" s="44">
        <v>0.34236111110658385</v>
      </c>
      <c r="I178" s="43" t="s">
        <v>131</v>
      </c>
      <c r="J178" s="43" t="s">
        <v>131</v>
      </c>
      <c r="K178" s="43" t="s">
        <v>131</v>
      </c>
      <c r="L178" s="45" t="s">
        <v>132</v>
      </c>
      <c r="M178" s="43" t="s">
        <v>506</v>
      </c>
      <c r="N178" s="43" t="s">
        <v>507</v>
      </c>
      <c r="O178" s="158"/>
      <c r="P178" s="160"/>
      <c r="Q178" s="62" t="s">
        <v>136</v>
      </c>
    </row>
    <row r="179" spans="2:17" customFormat="1" ht="30" hidden="1" x14ac:dyDescent="0.2">
      <c r="B179" t="s">
        <v>148</v>
      </c>
      <c r="C179" s="43" t="s">
        <v>379</v>
      </c>
      <c r="D179" s="43">
        <v>5</v>
      </c>
      <c r="E179" s="21" t="s">
        <v>88</v>
      </c>
      <c r="F179" s="35">
        <v>45602.383333333331</v>
      </c>
      <c r="G179" s="35">
        <v>45602.729861111111</v>
      </c>
      <c r="H179" s="44">
        <v>0.34652777777955635</v>
      </c>
      <c r="I179" s="43" t="s">
        <v>131</v>
      </c>
      <c r="J179" s="43" t="s">
        <v>131</v>
      </c>
      <c r="K179" s="43" t="s">
        <v>131</v>
      </c>
      <c r="L179" s="45" t="s">
        <v>132</v>
      </c>
      <c r="M179" s="43" t="s">
        <v>508</v>
      </c>
      <c r="N179" s="43" t="s">
        <v>509</v>
      </c>
      <c r="O179" s="158"/>
      <c r="P179" s="160"/>
      <c r="Q179" s="62" t="s">
        <v>136</v>
      </c>
    </row>
    <row r="180" spans="2:17" customFormat="1" ht="30" hidden="1" x14ac:dyDescent="0.2">
      <c r="B180" t="s">
        <v>148</v>
      </c>
      <c r="C180" s="43" t="s">
        <v>404</v>
      </c>
      <c r="D180" s="43">
        <v>6</v>
      </c>
      <c r="E180" s="21" t="s">
        <v>138</v>
      </c>
      <c r="F180" s="35">
        <v>45602.379166666666</v>
      </c>
      <c r="G180" s="35">
        <v>45602.730555555558</v>
      </c>
      <c r="H180" s="44">
        <v>0.35138888889196096</v>
      </c>
      <c r="I180" s="43" t="s">
        <v>131</v>
      </c>
      <c r="J180" s="43" t="s">
        <v>131</v>
      </c>
      <c r="K180" s="43" t="s">
        <v>131</v>
      </c>
      <c r="L180" s="45" t="s">
        <v>132</v>
      </c>
      <c r="M180" s="43" t="s">
        <v>510</v>
      </c>
      <c r="N180" s="43" t="s">
        <v>511</v>
      </c>
      <c r="O180" s="158"/>
      <c r="P180" s="160"/>
      <c r="Q180" s="62" t="s">
        <v>136</v>
      </c>
    </row>
    <row r="181" spans="2:17" customFormat="1" ht="30" hidden="1" x14ac:dyDescent="0.2">
      <c r="B181" t="s">
        <v>148</v>
      </c>
      <c r="C181" s="43" t="s">
        <v>379</v>
      </c>
      <c r="D181" s="43">
        <v>7</v>
      </c>
      <c r="E181" s="21" t="s">
        <v>88</v>
      </c>
      <c r="F181" s="35">
        <v>45603.381944444445</v>
      </c>
      <c r="G181" s="35">
        <v>45603.738888888889</v>
      </c>
      <c r="H181" s="44">
        <v>0.35694444444379769</v>
      </c>
      <c r="I181" s="43" t="s">
        <v>131</v>
      </c>
      <c r="J181" s="43" t="s">
        <v>131</v>
      </c>
      <c r="K181" s="43" t="s">
        <v>131</v>
      </c>
      <c r="L181" s="45" t="s">
        <v>132</v>
      </c>
      <c r="M181" s="43" t="s">
        <v>512</v>
      </c>
      <c r="N181" s="43" t="s">
        <v>513</v>
      </c>
      <c r="O181" s="158"/>
      <c r="P181" s="160"/>
      <c r="Q181" s="62" t="s">
        <v>136</v>
      </c>
    </row>
    <row r="182" spans="2:17" customFormat="1" ht="30" hidden="1" x14ac:dyDescent="0.2">
      <c r="B182" t="s">
        <v>148</v>
      </c>
      <c r="C182" s="43" t="s">
        <v>404</v>
      </c>
      <c r="D182" s="43">
        <v>8</v>
      </c>
      <c r="E182" s="21" t="s">
        <v>138</v>
      </c>
      <c r="F182" s="35">
        <v>45603.386805555558</v>
      </c>
      <c r="G182" s="35">
        <v>45603.740277777775</v>
      </c>
      <c r="H182" s="44">
        <v>0.35347222221753327</v>
      </c>
      <c r="I182" s="43" t="s">
        <v>131</v>
      </c>
      <c r="J182" s="43" t="s">
        <v>131</v>
      </c>
      <c r="K182" s="43" t="s">
        <v>131</v>
      </c>
      <c r="L182" s="45" t="s">
        <v>132</v>
      </c>
      <c r="M182" s="43" t="s">
        <v>514</v>
      </c>
      <c r="N182" s="43" t="s">
        <v>515</v>
      </c>
      <c r="O182" s="158"/>
      <c r="P182" s="160"/>
      <c r="Q182" s="62" t="s">
        <v>136</v>
      </c>
    </row>
    <row r="183" spans="2:17" customFormat="1" ht="30" hidden="1" x14ac:dyDescent="0.2">
      <c r="B183" t="s">
        <v>148</v>
      </c>
      <c r="C183" s="43" t="s">
        <v>379</v>
      </c>
      <c r="D183" s="43">
        <v>9</v>
      </c>
      <c r="E183" s="21" t="s">
        <v>88</v>
      </c>
      <c r="F183" s="35">
        <v>45604.387499999997</v>
      </c>
      <c r="G183" s="35">
        <v>45604.738194444442</v>
      </c>
      <c r="H183" s="44">
        <v>0.35069444444525288</v>
      </c>
      <c r="I183" s="43" t="s">
        <v>131</v>
      </c>
      <c r="J183" s="43" t="s">
        <v>131</v>
      </c>
      <c r="K183" s="43" t="s">
        <v>131</v>
      </c>
      <c r="L183" s="45" t="s">
        <v>132</v>
      </c>
      <c r="M183" s="43" t="s">
        <v>516</v>
      </c>
      <c r="N183" s="43" t="s">
        <v>517</v>
      </c>
      <c r="O183" s="158"/>
      <c r="P183" s="160"/>
      <c r="Q183" s="62" t="s">
        <v>136</v>
      </c>
    </row>
    <row r="184" spans="2:17" customFormat="1" ht="30" hidden="1" x14ac:dyDescent="0.2">
      <c r="B184" t="s">
        <v>148</v>
      </c>
      <c r="C184" s="43" t="s">
        <v>404</v>
      </c>
      <c r="D184" s="43">
        <v>10</v>
      </c>
      <c r="E184" s="21" t="s">
        <v>138</v>
      </c>
      <c r="F184" s="35">
        <v>45604.380555555559</v>
      </c>
      <c r="G184" s="35">
        <v>45604.738888888889</v>
      </c>
      <c r="H184" s="44">
        <v>0.35833333332993789</v>
      </c>
      <c r="I184" s="43" t="s">
        <v>131</v>
      </c>
      <c r="J184" s="43" t="s">
        <v>131</v>
      </c>
      <c r="K184" s="43" t="s">
        <v>131</v>
      </c>
      <c r="L184" s="45" t="s">
        <v>132</v>
      </c>
      <c r="M184" s="43" t="s">
        <v>518</v>
      </c>
      <c r="N184" s="43" t="s">
        <v>519</v>
      </c>
      <c r="O184" s="158"/>
      <c r="P184" s="160"/>
      <c r="Q184" s="62" t="s">
        <v>136</v>
      </c>
    </row>
    <row r="185" spans="2:17" customFormat="1" ht="30" hidden="1" x14ac:dyDescent="0.2">
      <c r="B185" t="s">
        <v>148</v>
      </c>
      <c r="C185" s="43" t="s">
        <v>379</v>
      </c>
      <c r="D185" s="43">
        <v>11</v>
      </c>
      <c r="E185" s="21" t="s">
        <v>88</v>
      </c>
      <c r="F185" s="35">
        <v>45605.382638888892</v>
      </c>
      <c r="G185" s="35">
        <v>45605.743055555555</v>
      </c>
      <c r="H185" s="44">
        <v>0.36041666666278616</v>
      </c>
      <c r="I185" s="43" t="s">
        <v>131</v>
      </c>
      <c r="J185" s="43" t="s">
        <v>131</v>
      </c>
      <c r="K185" s="43" t="s">
        <v>131</v>
      </c>
      <c r="L185" s="45" t="s">
        <v>132</v>
      </c>
      <c r="M185" s="43" t="s">
        <v>520</v>
      </c>
      <c r="N185" s="43" t="s">
        <v>521</v>
      </c>
      <c r="O185" s="158"/>
      <c r="P185" s="160"/>
      <c r="Q185" s="62" t="s">
        <v>136</v>
      </c>
    </row>
    <row r="186" spans="2:17" customFormat="1" ht="30" hidden="1" x14ac:dyDescent="0.2">
      <c r="B186" t="s">
        <v>148</v>
      </c>
      <c r="C186" s="43" t="s">
        <v>404</v>
      </c>
      <c r="D186" s="43">
        <v>12</v>
      </c>
      <c r="E186" s="21" t="s">
        <v>138</v>
      </c>
      <c r="F186" s="35">
        <v>45605.384722222225</v>
      </c>
      <c r="G186" s="35">
        <v>45605.743750000001</v>
      </c>
      <c r="H186" s="44">
        <v>0.35902777777664596</v>
      </c>
      <c r="I186" s="43" t="s">
        <v>131</v>
      </c>
      <c r="J186" s="43" t="s">
        <v>131</v>
      </c>
      <c r="K186" s="43" t="s">
        <v>131</v>
      </c>
      <c r="L186" s="45" t="s">
        <v>132</v>
      </c>
      <c r="M186" s="43" t="s">
        <v>522</v>
      </c>
      <c r="N186" s="43" t="s">
        <v>523</v>
      </c>
      <c r="O186" s="158"/>
      <c r="P186" s="160"/>
      <c r="Q186" s="62" t="s">
        <v>136</v>
      </c>
    </row>
    <row r="187" spans="2:17" customFormat="1" ht="30" hidden="1" x14ac:dyDescent="0.2">
      <c r="B187" t="s">
        <v>148</v>
      </c>
      <c r="C187" s="43" t="s">
        <v>379</v>
      </c>
      <c r="D187" s="43">
        <v>13</v>
      </c>
      <c r="E187" s="21" t="s">
        <v>88</v>
      </c>
      <c r="F187" s="35">
        <v>45606.379861111112</v>
      </c>
      <c r="G187" s="35">
        <v>45606.740277777775</v>
      </c>
      <c r="H187" s="44">
        <v>0.36041666666278616</v>
      </c>
      <c r="I187" s="43" t="s">
        <v>131</v>
      </c>
      <c r="J187" s="43" t="s">
        <v>131</v>
      </c>
      <c r="K187" s="43" t="s">
        <v>131</v>
      </c>
      <c r="L187" s="45" t="s">
        <v>132</v>
      </c>
      <c r="M187" s="43" t="s">
        <v>524</v>
      </c>
      <c r="N187" s="43" t="s">
        <v>525</v>
      </c>
      <c r="O187" s="158"/>
      <c r="P187" s="160"/>
      <c r="Q187" s="62" t="s">
        <v>136</v>
      </c>
    </row>
    <row r="188" spans="2:17" customFormat="1" ht="30" hidden="1" x14ac:dyDescent="0.2">
      <c r="B188" t="s">
        <v>148</v>
      </c>
      <c r="C188" s="43" t="s">
        <v>404</v>
      </c>
      <c r="D188" s="43">
        <v>14</v>
      </c>
      <c r="E188" s="21" t="s">
        <v>138</v>
      </c>
      <c r="F188" s="35">
        <v>45606.381944444445</v>
      </c>
      <c r="G188" s="35">
        <v>45606.740972222222</v>
      </c>
      <c r="H188" s="44">
        <v>0.35902777777664596</v>
      </c>
      <c r="I188" s="43" t="s">
        <v>131</v>
      </c>
      <c r="J188" s="43" t="s">
        <v>131</v>
      </c>
      <c r="K188" s="43" t="s">
        <v>131</v>
      </c>
      <c r="L188" s="45" t="s">
        <v>132</v>
      </c>
      <c r="M188" s="43" t="s">
        <v>526</v>
      </c>
      <c r="N188" s="43" t="s">
        <v>527</v>
      </c>
      <c r="O188" s="158"/>
      <c r="P188" s="160"/>
      <c r="Q188" s="62" t="s">
        <v>136</v>
      </c>
    </row>
    <row r="189" spans="2:17" customFormat="1" ht="30" hidden="1" x14ac:dyDescent="0.2">
      <c r="B189" t="s">
        <v>148</v>
      </c>
      <c r="C189" s="43" t="s">
        <v>379</v>
      </c>
      <c r="D189" s="43">
        <v>15</v>
      </c>
      <c r="E189" s="21" t="s">
        <v>88</v>
      </c>
      <c r="F189" s="35">
        <v>45607.374305555553</v>
      </c>
      <c r="G189" s="35">
        <v>45607.742361111108</v>
      </c>
      <c r="H189" s="44">
        <v>0.36805555555474712</v>
      </c>
      <c r="I189" s="43" t="s">
        <v>131</v>
      </c>
      <c r="J189" s="43" t="s">
        <v>131</v>
      </c>
      <c r="K189" s="43" t="s">
        <v>131</v>
      </c>
      <c r="L189" s="45" t="s">
        <v>132</v>
      </c>
      <c r="M189" s="43" t="s">
        <v>528</v>
      </c>
      <c r="N189" s="43" t="s">
        <v>529</v>
      </c>
      <c r="O189" s="158"/>
      <c r="P189" s="160"/>
      <c r="Q189" s="62" t="s">
        <v>136</v>
      </c>
    </row>
    <row r="190" spans="2:17" customFormat="1" ht="30" hidden="1" x14ac:dyDescent="0.2">
      <c r="B190" t="s">
        <v>148</v>
      </c>
      <c r="C190" s="43" t="s">
        <v>404</v>
      </c>
      <c r="D190" s="43">
        <v>16</v>
      </c>
      <c r="E190" s="21" t="s">
        <v>138</v>
      </c>
      <c r="F190" s="35">
        <v>45607.375694444447</v>
      </c>
      <c r="G190" s="35">
        <v>45607.743055555555</v>
      </c>
      <c r="H190" s="44">
        <v>0.36736111110803904</v>
      </c>
      <c r="I190" s="43" t="s">
        <v>131</v>
      </c>
      <c r="J190" s="43" t="s">
        <v>131</v>
      </c>
      <c r="K190" s="43" t="s">
        <v>131</v>
      </c>
      <c r="L190" s="45" t="s">
        <v>132</v>
      </c>
      <c r="M190" s="43" t="s">
        <v>530</v>
      </c>
      <c r="N190" s="43" t="s">
        <v>531</v>
      </c>
      <c r="O190" s="158"/>
      <c r="P190" s="160"/>
      <c r="Q190" s="62" t="s">
        <v>136</v>
      </c>
    </row>
    <row r="191" spans="2:17" customFormat="1" ht="30" hidden="1" x14ac:dyDescent="0.2">
      <c r="B191" t="s">
        <v>148</v>
      </c>
      <c r="C191" s="43" t="s">
        <v>379</v>
      </c>
      <c r="D191" s="43">
        <v>17</v>
      </c>
      <c r="E191" s="21" t="s">
        <v>88</v>
      </c>
      <c r="F191" s="35">
        <v>45608.379861111112</v>
      </c>
      <c r="G191" s="35">
        <v>45608.738888888889</v>
      </c>
      <c r="H191" s="44">
        <v>0.35902777777664596</v>
      </c>
      <c r="I191" s="43" t="s">
        <v>131</v>
      </c>
      <c r="J191" s="43" t="s">
        <v>131</v>
      </c>
      <c r="K191" s="43" t="s">
        <v>131</v>
      </c>
      <c r="L191" s="45" t="s">
        <v>132</v>
      </c>
      <c r="M191" s="43" t="s">
        <v>532</v>
      </c>
      <c r="N191" s="43" t="s">
        <v>533</v>
      </c>
      <c r="O191" s="158"/>
      <c r="P191" s="160"/>
      <c r="Q191" s="62" t="s">
        <v>136</v>
      </c>
    </row>
    <row r="192" spans="2:17" customFormat="1" ht="30" hidden="1" x14ac:dyDescent="0.2">
      <c r="B192" t="s">
        <v>148</v>
      </c>
      <c r="C192" s="43" t="s">
        <v>404</v>
      </c>
      <c r="D192" s="43">
        <v>18</v>
      </c>
      <c r="E192" s="21" t="s">
        <v>138</v>
      </c>
      <c r="F192" s="35">
        <v>45608.381249999999</v>
      </c>
      <c r="G192" s="35">
        <v>45608.740277777775</v>
      </c>
      <c r="H192" s="44">
        <v>0.35902777777664596</v>
      </c>
      <c r="I192" s="43" t="s">
        <v>131</v>
      </c>
      <c r="J192" s="43" t="s">
        <v>131</v>
      </c>
      <c r="K192" s="43" t="s">
        <v>131</v>
      </c>
      <c r="L192" s="45" t="s">
        <v>132</v>
      </c>
      <c r="M192" s="43" t="s">
        <v>534</v>
      </c>
      <c r="N192" s="43" t="s">
        <v>535</v>
      </c>
      <c r="O192" s="158"/>
      <c r="P192" s="160"/>
      <c r="Q192" s="62" t="s">
        <v>136</v>
      </c>
    </row>
    <row r="193" spans="2:19" ht="30" hidden="1" x14ac:dyDescent="0.2">
      <c r="B193" t="s">
        <v>148</v>
      </c>
      <c r="C193" s="43" t="s">
        <v>379</v>
      </c>
      <c r="D193" s="43">
        <v>19</v>
      </c>
      <c r="E193" s="21" t="s">
        <v>88</v>
      </c>
      <c r="F193" s="35">
        <v>45609.375</v>
      </c>
      <c r="G193" s="35">
        <v>45609.74722222222</v>
      </c>
      <c r="H193" s="44">
        <v>0.37222222222044365</v>
      </c>
      <c r="I193" s="43" t="s">
        <v>131</v>
      </c>
      <c r="J193" s="43" t="s">
        <v>131</v>
      </c>
      <c r="K193" s="43" t="s">
        <v>131</v>
      </c>
      <c r="L193" s="45" t="s">
        <v>132</v>
      </c>
      <c r="M193" s="43" t="s">
        <v>536</v>
      </c>
      <c r="N193" s="43" t="s">
        <v>537</v>
      </c>
      <c r="O193" s="158"/>
      <c r="P193" s="160"/>
      <c r="Q193" s="62" t="s">
        <v>136</v>
      </c>
      <c r="R193"/>
    </row>
    <row r="194" spans="2:19" ht="30" hidden="1" x14ac:dyDescent="0.2">
      <c r="B194" t="s">
        <v>148</v>
      </c>
      <c r="C194" s="43" t="s">
        <v>404</v>
      </c>
      <c r="D194" s="43">
        <v>20</v>
      </c>
      <c r="E194" s="21" t="s">
        <v>138</v>
      </c>
      <c r="F194" s="35">
        <v>45609.378472222219</v>
      </c>
      <c r="G194" s="35">
        <v>45609.747916666667</v>
      </c>
      <c r="H194" s="44">
        <v>0.36944444444816327</v>
      </c>
      <c r="I194" s="43" t="s">
        <v>131</v>
      </c>
      <c r="J194" s="43" t="s">
        <v>131</v>
      </c>
      <c r="K194" s="43" t="s">
        <v>131</v>
      </c>
      <c r="L194" s="45" t="s">
        <v>132</v>
      </c>
      <c r="M194" s="43" t="s">
        <v>538</v>
      </c>
      <c r="N194" s="43" t="s">
        <v>539</v>
      </c>
      <c r="O194" s="159"/>
      <c r="P194" s="160"/>
      <c r="Q194" s="62" t="s">
        <v>136</v>
      </c>
      <c r="R194"/>
    </row>
    <row r="195" spans="2:19" ht="180" hidden="1" x14ac:dyDescent="0.2">
      <c r="B195" t="s">
        <v>148</v>
      </c>
      <c r="C195" s="43" t="s">
        <v>379</v>
      </c>
      <c r="D195" s="43">
        <v>21</v>
      </c>
      <c r="E195" s="21" t="s">
        <v>88</v>
      </c>
      <c r="F195" s="35">
        <v>45610.376388888886</v>
      </c>
      <c r="G195" s="35">
        <v>45613.791666666664</v>
      </c>
      <c r="H195" s="44">
        <v>3.4152777777781012</v>
      </c>
      <c r="I195" s="43" t="s">
        <v>131</v>
      </c>
      <c r="J195" s="43" t="s">
        <v>131</v>
      </c>
      <c r="K195" s="43" t="s">
        <v>131</v>
      </c>
      <c r="L195" s="45" t="s">
        <v>132</v>
      </c>
      <c r="M195" s="43" t="s">
        <v>540</v>
      </c>
      <c r="N195" s="43" t="s">
        <v>541</v>
      </c>
      <c r="O195" s="63" t="s">
        <v>542</v>
      </c>
      <c r="P195" s="160"/>
      <c r="Q195" s="62" t="s">
        <v>136</v>
      </c>
      <c r="R195"/>
    </row>
    <row r="196" spans="2:19" ht="108" hidden="1" x14ac:dyDescent="0.2">
      <c r="B196" t="s">
        <v>148</v>
      </c>
      <c r="C196" s="43" t="s">
        <v>404</v>
      </c>
      <c r="D196" s="43">
        <v>22</v>
      </c>
      <c r="E196" s="21" t="s">
        <v>138</v>
      </c>
      <c r="F196" s="35">
        <v>45610.378472222219</v>
      </c>
      <c r="G196" s="35">
        <v>45610.734722222223</v>
      </c>
      <c r="H196" s="44">
        <v>0.35625000000436557</v>
      </c>
      <c r="I196" s="43" t="s">
        <v>131</v>
      </c>
      <c r="J196" s="43" t="s">
        <v>131</v>
      </c>
      <c r="K196" s="43" t="s">
        <v>131</v>
      </c>
      <c r="L196" s="45" t="s">
        <v>132</v>
      </c>
      <c r="M196" s="43" t="s">
        <v>543</v>
      </c>
      <c r="N196" s="43" t="s">
        <v>544</v>
      </c>
      <c r="O196" s="64" t="s">
        <v>501</v>
      </c>
      <c r="P196" s="160"/>
      <c r="Q196" s="62" t="s">
        <v>136</v>
      </c>
      <c r="R196"/>
    </row>
    <row r="197" spans="2:19" ht="126" hidden="1" x14ac:dyDescent="0.2">
      <c r="C197" s="43" t="s">
        <v>367</v>
      </c>
      <c r="D197" s="43">
        <v>23</v>
      </c>
      <c r="E197" s="21" t="s">
        <v>87</v>
      </c>
      <c r="F197" s="35">
        <v>45615.385416666664</v>
      </c>
      <c r="G197" s="35">
        <v>45625.82708333333</v>
      </c>
      <c r="H197" s="44">
        <v>10.441666666665697</v>
      </c>
      <c r="I197" s="43" t="s">
        <v>131</v>
      </c>
      <c r="J197" s="43" t="s">
        <v>131</v>
      </c>
      <c r="K197" s="43" t="s">
        <v>131</v>
      </c>
      <c r="L197" s="45" t="s">
        <v>132</v>
      </c>
      <c r="M197" s="43" t="s">
        <v>545</v>
      </c>
      <c r="N197" s="43" t="s">
        <v>546</v>
      </c>
      <c r="O197" s="24" t="s">
        <v>91</v>
      </c>
      <c r="P197" s="160"/>
      <c r="Q197" s="62" t="s">
        <v>136</v>
      </c>
      <c r="R197" s="2">
        <v>50</v>
      </c>
      <c r="S197" s="65">
        <f>(H197*24)/24</f>
        <v>10.441666666665697</v>
      </c>
    </row>
    <row r="198" spans="2:19" ht="126" hidden="1" x14ac:dyDescent="0.2">
      <c r="C198" s="43" t="s">
        <v>379</v>
      </c>
      <c r="D198" s="43">
        <v>24</v>
      </c>
      <c r="E198" s="21" t="s">
        <v>88</v>
      </c>
      <c r="F198" s="35">
        <v>45626.384722222225</v>
      </c>
      <c r="G198" s="35" t="s">
        <v>131</v>
      </c>
      <c r="H198" s="44" t="s">
        <v>131</v>
      </c>
      <c r="I198" s="43" t="s">
        <v>131</v>
      </c>
      <c r="J198" s="43" t="s">
        <v>131</v>
      </c>
      <c r="K198" s="43" t="s">
        <v>131</v>
      </c>
      <c r="L198" s="45" t="s">
        <v>132</v>
      </c>
      <c r="M198" s="43" t="s">
        <v>547</v>
      </c>
      <c r="N198" s="43" t="s">
        <v>131</v>
      </c>
      <c r="O198" s="66" t="s">
        <v>92</v>
      </c>
      <c r="P198" s="160"/>
      <c r="Q198" s="62" t="s">
        <v>136</v>
      </c>
    </row>
    <row r="199" spans="2:19" ht="126" hidden="1" x14ac:dyDescent="0.2">
      <c r="C199" s="43" t="s">
        <v>379</v>
      </c>
      <c r="D199" s="43">
        <v>1</v>
      </c>
      <c r="E199" s="21" t="s">
        <v>88</v>
      </c>
      <c r="F199" s="35">
        <v>45626.384722222225</v>
      </c>
      <c r="G199" s="35">
        <v>45628.784722222219</v>
      </c>
      <c r="H199" s="44">
        <v>2.3999999999941792</v>
      </c>
      <c r="I199" s="43" t="s">
        <v>131</v>
      </c>
      <c r="J199" s="43" t="s">
        <v>131</v>
      </c>
      <c r="K199" s="43" t="s">
        <v>131</v>
      </c>
      <c r="L199" s="45" t="s">
        <v>132</v>
      </c>
      <c r="M199" s="43" t="s">
        <v>547</v>
      </c>
      <c r="N199" s="43" t="s">
        <v>548</v>
      </c>
      <c r="O199" s="25" t="s">
        <v>92</v>
      </c>
      <c r="P199" s="160" t="s">
        <v>363</v>
      </c>
      <c r="Q199" s="62" t="s">
        <v>136</v>
      </c>
      <c r="R199" s="2">
        <v>12</v>
      </c>
      <c r="S199" s="65">
        <f>(H199*24)/24</f>
        <v>2.3999999999941792</v>
      </c>
    </row>
    <row r="200" spans="2:19" ht="30" hidden="1" x14ac:dyDescent="0.2">
      <c r="B200" t="s">
        <v>260</v>
      </c>
      <c r="C200" s="43" t="s">
        <v>379</v>
      </c>
      <c r="D200" s="43">
        <v>2</v>
      </c>
      <c r="E200" s="21" t="s">
        <v>88</v>
      </c>
      <c r="F200" s="35">
        <v>45636.404861111114</v>
      </c>
      <c r="G200" s="35">
        <v>45636.782638888886</v>
      </c>
      <c r="H200" s="44">
        <v>0.37777777777228039</v>
      </c>
      <c r="I200" s="43" t="s">
        <v>131</v>
      </c>
      <c r="J200" s="43" t="s">
        <v>131</v>
      </c>
      <c r="K200" s="43" t="s">
        <v>131</v>
      </c>
      <c r="L200" s="45" t="s">
        <v>132</v>
      </c>
      <c r="M200" s="43" t="s">
        <v>549</v>
      </c>
      <c r="N200" s="43" t="s">
        <v>550</v>
      </c>
      <c r="O200" s="157" t="s">
        <v>551</v>
      </c>
      <c r="P200" s="160"/>
      <c r="Q200" s="62" t="s">
        <v>136</v>
      </c>
      <c r="R200"/>
    </row>
    <row r="201" spans="2:19" ht="30" hidden="1" x14ac:dyDescent="0.2">
      <c r="B201" t="s">
        <v>260</v>
      </c>
      <c r="C201" s="43" t="s">
        <v>379</v>
      </c>
      <c r="D201" s="43">
        <v>3</v>
      </c>
      <c r="E201" s="21" t="s">
        <v>88</v>
      </c>
      <c r="F201" s="35">
        <v>45637.410416666666</v>
      </c>
      <c r="G201" s="35">
        <v>45637.757638888892</v>
      </c>
      <c r="H201" s="44">
        <v>0.34722222222626442</v>
      </c>
      <c r="I201" s="43" t="s">
        <v>131</v>
      </c>
      <c r="J201" s="43" t="s">
        <v>131</v>
      </c>
      <c r="K201" s="43" t="s">
        <v>131</v>
      </c>
      <c r="L201" s="45" t="s">
        <v>132</v>
      </c>
      <c r="M201" s="43" t="s">
        <v>552</v>
      </c>
      <c r="N201" s="43" t="s">
        <v>553</v>
      </c>
      <c r="O201" s="158"/>
      <c r="P201" s="160"/>
      <c r="Q201" s="62" t="s">
        <v>136</v>
      </c>
      <c r="R201"/>
    </row>
    <row r="202" spans="2:19" ht="30" hidden="1" x14ac:dyDescent="0.2">
      <c r="B202" t="s">
        <v>260</v>
      </c>
      <c r="C202" s="43" t="s">
        <v>379</v>
      </c>
      <c r="D202" s="43">
        <v>4</v>
      </c>
      <c r="E202" s="21" t="s">
        <v>88</v>
      </c>
      <c r="F202" s="35">
        <v>45638.40902777778</v>
      </c>
      <c r="G202" s="35">
        <v>45638.693055555559</v>
      </c>
      <c r="H202" s="44">
        <v>0.28402777777955635</v>
      </c>
      <c r="I202" s="43" t="s">
        <v>131</v>
      </c>
      <c r="J202" s="43" t="s">
        <v>131</v>
      </c>
      <c r="K202" s="43" t="s">
        <v>131</v>
      </c>
      <c r="L202" s="45" t="s">
        <v>132</v>
      </c>
      <c r="M202" s="43" t="s">
        <v>554</v>
      </c>
      <c r="N202" s="43" t="s">
        <v>555</v>
      </c>
      <c r="O202" s="158"/>
      <c r="P202" s="160"/>
      <c r="Q202" s="62" t="s">
        <v>136</v>
      </c>
      <c r="R202"/>
    </row>
    <row r="203" spans="2:19" ht="30" hidden="1" x14ac:dyDescent="0.2">
      <c r="B203" t="s">
        <v>260</v>
      </c>
      <c r="C203" s="43" t="s">
        <v>379</v>
      </c>
      <c r="D203" s="43">
        <v>5</v>
      </c>
      <c r="E203" s="21" t="s">
        <v>88</v>
      </c>
      <c r="F203" s="35">
        <v>45639.399305555555</v>
      </c>
      <c r="G203" s="35">
        <v>45639.70208333333</v>
      </c>
      <c r="H203" s="44">
        <v>0.30277777777519077</v>
      </c>
      <c r="I203" s="43" t="s">
        <v>131</v>
      </c>
      <c r="J203" s="43" t="s">
        <v>131</v>
      </c>
      <c r="K203" s="43" t="s">
        <v>131</v>
      </c>
      <c r="L203" s="45" t="s">
        <v>132</v>
      </c>
      <c r="M203" s="43" t="s">
        <v>556</v>
      </c>
      <c r="N203" s="43" t="s">
        <v>557</v>
      </c>
      <c r="O203" s="158"/>
      <c r="P203" s="160"/>
      <c r="Q203" s="62" t="s">
        <v>136</v>
      </c>
      <c r="R203"/>
    </row>
    <row r="204" spans="2:19" ht="30" hidden="1" x14ac:dyDescent="0.2">
      <c r="B204" t="s">
        <v>260</v>
      </c>
      <c r="C204" s="43" t="s">
        <v>379</v>
      </c>
      <c r="D204" s="43">
        <v>6</v>
      </c>
      <c r="E204" s="21" t="s">
        <v>88</v>
      </c>
      <c r="F204" s="35">
        <v>45640.407638888886</v>
      </c>
      <c r="G204" s="35">
        <v>45640.703472222223</v>
      </c>
      <c r="H204" s="44">
        <v>0.29583333333721384</v>
      </c>
      <c r="I204" s="43" t="s">
        <v>131</v>
      </c>
      <c r="J204" s="43" t="s">
        <v>131</v>
      </c>
      <c r="K204" s="43" t="s">
        <v>131</v>
      </c>
      <c r="L204" s="45" t="s">
        <v>132</v>
      </c>
      <c r="M204" s="43" t="s">
        <v>558</v>
      </c>
      <c r="N204" s="43" t="s">
        <v>559</v>
      </c>
      <c r="O204" s="158"/>
      <c r="P204" s="160"/>
      <c r="Q204" s="62" t="s">
        <v>136</v>
      </c>
      <c r="R204"/>
    </row>
    <row r="205" spans="2:19" ht="30" hidden="1" x14ac:dyDescent="0.2">
      <c r="B205" t="s">
        <v>260</v>
      </c>
      <c r="C205" s="43" t="s">
        <v>379</v>
      </c>
      <c r="D205" s="43">
        <v>7</v>
      </c>
      <c r="E205" s="21" t="s">
        <v>88</v>
      </c>
      <c r="F205" s="35">
        <v>45642.40347222222</v>
      </c>
      <c r="G205" s="35">
        <v>45642.713888888888</v>
      </c>
      <c r="H205" s="44">
        <v>0.31041666666715173</v>
      </c>
      <c r="I205" s="43" t="s">
        <v>131</v>
      </c>
      <c r="J205" s="43" t="s">
        <v>131</v>
      </c>
      <c r="K205" s="43" t="s">
        <v>131</v>
      </c>
      <c r="L205" s="45" t="s">
        <v>132</v>
      </c>
      <c r="M205" s="43" t="s">
        <v>560</v>
      </c>
      <c r="N205" s="43" t="s">
        <v>561</v>
      </c>
      <c r="O205" s="158"/>
      <c r="P205" s="160"/>
      <c r="Q205" s="62" t="s">
        <v>136</v>
      </c>
      <c r="R205"/>
    </row>
    <row r="206" spans="2:19" ht="30" hidden="1" x14ac:dyDescent="0.2">
      <c r="B206" t="s">
        <v>260</v>
      </c>
      <c r="C206" s="43" t="s">
        <v>379</v>
      </c>
      <c r="D206" s="43">
        <v>8</v>
      </c>
      <c r="E206" s="21" t="s">
        <v>88</v>
      </c>
      <c r="F206" s="35">
        <v>45643.415972222225</v>
      </c>
      <c r="G206" s="35">
        <v>45643.713888888888</v>
      </c>
      <c r="H206" s="44">
        <v>0.29791666666278616</v>
      </c>
      <c r="I206" s="43" t="s">
        <v>131</v>
      </c>
      <c r="J206" s="43" t="s">
        <v>131</v>
      </c>
      <c r="K206" s="43" t="s">
        <v>131</v>
      </c>
      <c r="L206" s="45" t="s">
        <v>132</v>
      </c>
      <c r="M206" s="43" t="s">
        <v>562</v>
      </c>
      <c r="N206" s="43" t="s">
        <v>563</v>
      </c>
      <c r="O206" s="158"/>
      <c r="P206" s="160"/>
      <c r="Q206" s="62" t="s">
        <v>136</v>
      </c>
      <c r="R206"/>
    </row>
    <row r="207" spans="2:19" ht="30" hidden="1" x14ac:dyDescent="0.2">
      <c r="B207" t="s">
        <v>260</v>
      </c>
      <c r="C207" s="43" t="s">
        <v>379</v>
      </c>
      <c r="D207" s="43">
        <v>9</v>
      </c>
      <c r="E207" s="21" t="s">
        <v>88</v>
      </c>
      <c r="F207" s="35">
        <v>45644.398611111108</v>
      </c>
      <c r="G207" s="35">
        <v>45644.702777777777</v>
      </c>
      <c r="H207" s="44">
        <v>0.30416666666860692</v>
      </c>
      <c r="I207" s="43" t="s">
        <v>131</v>
      </c>
      <c r="J207" s="43" t="s">
        <v>131</v>
      </c>
      <c r="K207" s="43" t="s">
        <v>131</v>
      </c>
      <c r="L207" s="45" t="s">
        <v>132</v>
      </c>
      <c r="M207" s="43" t="s">
        <v>564</v>
      </c>
      <c r="N207" s="43" t="s">
        <v>565</v>
      </c>
      <c r="O207" s="158"/>
      <c r="P207" s="160"/>
      <c r="Q207" s="62" t="s">
        <v>136</v>
      </c>
      <c r="R207"/>
    </row>
    <row r="208" spans="2:19" ht="30" hidden="1" x14ac:dyDescent="0.2">
      <c r="B208" t="s">
        <v>260</v>
      </c>
      <c r="C208" s="43" t="s">
        <v>379</v>
      </c>
      <c r="D208" s="43">
        <v>10</v>
      </c>
      <c r="E208" s="21" t="s">
        <v>88</v>
      </c>
      <c r="F208" s="35">
        <v>45645.39166666667</v>
      </c>
      <c r="G208" s="35">
        <v>45645.709722222222</v>
      </c>
      <c r="H208" s="44">
        <v>0.31805555555183673</v>
      </c>
      <c r="I208" s="43" t="s">
        <v>131</v>
      </c>
      <c r="J208" s="43" t="s">
        <v>131</v>
      </c>
      <c r="K208" s="43" t="s">
        <v>131</v>
      </c>
      <c r="L208" s="45" t="s">
        <v>132</v>
      </c>
      <c r="M208" s="43" t="s">
        <v>566</v>
      </c>
      <c r="N208" s="43" t="s">
        <v>567</v>
      </c>
      <c r="O208" s="158"/>
      <c r="P208" s="160"/>
      <c r="Q208" s="62" t="s">
        <v>136</v>
      </c>
      <c r="R208"/>
    </row>
    <row r="209" spans="2:18" ht="30" hidden="1" x14ac:dyDescent="0.2">
      <c r="B209" t="s">
        <v>260</v>
      </c>
      <c r="C209" s="43" t="s">
        <v>379</v>
      </c>
      <c r="D209" s="43">
        <v>11</v>
      </c>
      <c r="E209" s="21" t="s">
        <v>88</v>
      </c>
      <c r="F209" s="35">
        <v>45646.395138888889</v>
      </c>
      <c r="G209" s="35">
        <v>45646.71875</v>
      </c>
      <c r="H209" s="44">
        <v>0.32361111111094942</v>
      </c>
      <c r="I209" s="43" t="s">
        <v>131</v>
      </c>
      <c r="J209" s="43" t="s">
        <v>131</v>
      </c>
      <c r="K209" s="43" t="s">
        <v>131</v>
      </c>
      <c r="L209" s="45" t="s">
        <v>132</v>
      </c>
      <c r="M209" s="43" t="s">
        <v>568</v>
      </c>
      <c r="N209" s="43" t="s">
        <v>569</v>
      </c>
      <c r="O209" s="158"/>
      <c r="P209" s="160"/>
      <c r="Q209" s="62" t="s">
        <v>136</v>
      </c>
      <c r="R209"/>
    </row>
    <row r="210" spans="2:18" ht="30" hidden="1" x14ac:dyDescent="0.2">
      <c r="B210" t="s">
        <v>260</v>
      </c>
      <c r="C210" s="43" t="s">
        <v>379</v>
      </c>
      <c r="D210" s="43">
        <v>12</v>
      </c>
      <c r="E210" s="21" t="s">
        <v>88</v>
      </c>
      <c r="F210" s="35">
        <v>45647.415972222225</v>
      </c>
      <c r="G210" s="35">
        <v>45647.701388888891</v>
      </c>
      <c r="H210" s="44">
        <v>0.28541666666569654</v>
      </c>
      <c r="I210" s="43" t="s">
        <v>131</v>
      </c>
      <c r="J210" s="43" t="s">
        <v>131</v>
      </c>
      <c r="K210" s="43" t="s">
        <v>131</v>
      </c>
      <c r="L210" s="45" t="s">
        <v>132</v>
      </c>
      <c r="M210" s="43" t="s">
        <v>570</v>
      </c>
      <c r="N210" s="43" t="s">
        <v>571</v>
      </c>
      <c r="O210" s="158"/>
      <c r="P210" s="160"/>
      <c r="Q210" s="62" t="s">
        <v>136</v>
      </c>
      <c r="R210"/>
    </row>
    <row r="211" spans="2:18" ht="30" hidden="1" x14ac:dyDescent="0.2">
      <c r="B211" t="s">
        <v>260</v>
      </c>
      <c r="C211" s="43" t="s">
        <v>379</v>
      </c>
      <c r="D211" s="43">
        <v>13</v>
      </c>
      <c r="E211" s="21" t="s">
        <v>88</v>
      </c>
      <c r="F211" s="35">
        <v>45651.42083333333</v>
      </c>
      <c r="G211" s="35">
        <v>45651.705555555556</v>
      </c>
      <c r="H211" s="44">
        <v>0.28472222222626442</v>
      </c>
      <c r="I211" s="43" t="s">
        <v>131</v>
      </c>
      <c r="J211" s="43" t="s">
        <v>131</v>
      </c>
      <c r="K211" s="43" t="s">
        <v>131</v>
      </c>
      <c r="L211" s="45" t="s">
        <v>132</v>
      </c>
      <c r="M211" s="43" t="s">
        <v>572</v>
      </c>
      <c r="N211" s="43" t="s">
        <v>573</v>
      </c>
      <c r="O211" s="158"/>
      <c r="P211" s="160"/>
      <c r="Q211" s="62" t="s">
        <v>136</v>
      </c>
      <c r="R211"/>
    </row>
    <row r="212" spans="2:18" ht="30" hidden="1" x14ac:dyDescent="0.2">
      <c r="B212" t="s">
        <v>260</v>
      </c>
      <c r="C212" s="43" t="s">
        <v>379</v>
      </c>
      <c r="D212" s="43">
        <v>14</v>
      </c>
      <c r="E212" s="21" t="s">
        <v>88</v>
      </c>
      <c r="F212" s="35">
        <v>45652.413888888892</v>
      </c>
      <c r="G212" s="35">
        <v>45652.723611111112</v>
      </c>
      <c r="H212" s="44">
        <v>0.30972222222044365</v>
      </c>
      <c r="I212" s="43" t="s">
        <v>131</v>
      </c>
      <c r="J212" s="43" t="s">
        <v>131</v>
      </c>
      <c r="K212" s="43" t="s">
        <v>131</v>
      </c>
      <c r="L212" s="45" t="s">
        <v>132</v>
      </c>
      <c r="M212" s="43" t="s">
        <v>574</v>
      </c>
      <c r="N212" s="43" t="s">
        <v>575</v>
      </c>
      <c r="O212" s="158"/>
      <c r="P212" s="160"/>
      <c r="Q212" s="62" t="s">
        <v>136</v>
      </c>
      <c r="R212"/>
    </row>
    <row r="213" spans="2:18" ht="30" hidden="1" x14ac:dyDescent="0.2">
      <c r="B213" t="s">
        <v>260</v>
      </c>
      <c r="C213" s="43" t="s">
        <v>379</v>
      </c>
      <c r="D213" s="43">
        <v>15</v>
      </c>
      <c r="E213" s="21" t="s">
        <v>88</v>
      </c>
      <c r="F213" s="35">
        <v>45656.424305555556</v>
      </c>
      <c r="G213" s="35">
        <v>45656.725694444445</v>
      </c>
      <c r="H213" s="44">
        <v>0.30138888888905058</v>
      </c>
      <c r="I213" s="43" t="s">
        <v>131</v>
      </c>
      <c r="J213" s="43" t="s">
        <v>131</v>
      </c>
      <c r="K213" s="43" t="s">
        <v>131</v>
      </c>
      <c r="L213" s="45" t="s">
        <v>132</v>
      </c>
      <c r="M213" s="43" t="s">
        <v>576</v>
      </c>
      <c r="N213" s="43" t="s">
        <v>577</v>
      </c>
      <c r="O213" s="158"/>
      <c r="P213" s="160"/>
      <c r="Q213" s="62" t="s">
        <v>136</v>
      </c>
      <c r="R213"/>
    </row>
    <row r="214" spans="2:18" ht="30" hidden="1" x14ac:dyDescent="0.2">
      <c r="B214" t="s">
        <v>260</v>
      </c>
      <c r="C214" s="43" t="s">
        <v>379</v>
      </c>
      <c r="D214" s="43">
        <v>16</v>
      </c>
      <c r="E214" s="21" t="s">
        <v>88</v>
      </c>
      <c r="F214" s="35">
        <v>45657.429166666669</v>
      </c>
      <c r="G214" s="35">
        <v>45657.739583333336</v>
      </c>
      <c r="H214" s="44">
        <v>0.31041666666715173</v>
      </c>
      <c r="I214" s="43"/>
      <c r="J214" s="43"/>
      <c r="K214" s="43"/>
      <c r="L214" s="45" t="s">
        <v>132</v>
      </c>
      <c r="M214" s="43" t="s">
        <v>578</v>
      </c>
      <c r="N214" s="43" t="s">
        <v>579</v>
      </c>
      <c r="O214" s="159"/>
      <c r="P214" s="160"/>
      <c r="Q214" s="62" t="s">
        <v>136</v>
      </c>
      <c r="R214"/>
    </row>
    <row r="215" spans="2:18" ht="30" hidden="1" x14ac:dyDescent="0.2">
      <c r="B215" t="s">
        <v>580</v>
      </c>
      <c r="C215" s="43" t="s">
        <v>367</v>
      </c>
      <c r="D215" s="43">
        <v>1</v>
      </c>
      <c r="E215" s="21" t="s">
        <v>87</v>
      </c>
      <c r="F215" s="35">
        <v>45659.428472222222</v>
      </c>
      <c r="G215" s="35">
        <v>45659.731944444444</v>
      </c>
      <c r="H215" s="44">
        <v>0.30347222222189885</v>
      </c>
      <c r="I215" s="43" t="s">
        <v>131</v>
      </c>
      <c r="J215" s="43" t="s">
        <v>131</v>
      </c>
      <c r="K215" s="43" t="s">
        <v>131</v>
      </c>
      <c r="L215" s="45" t="s">
        <v>132</v>
      </c>
      <c r="M215" s="43" t="s">
        <v>581</v>
      </c>
      <c r="N215" s="43" t="s">
        <v>582</v>
      </c>
      <c r="O215" s="161" t="s">
        <v>583</v>
      </c>
      <c r="P215" s="67" t="s">
        <v>131</v>
      </c>
      <c r="Q215" s="62" t="s">
        <v>136</v>
      </c>
      <c r="R215"/>
    </row>
    <row r="216" spans="2:18" ht="30" hidden="1" x14ac:dyDescent="0.2">
      <c r="B216" t="s">
        <v>580</v>
      </c>
      <c r="C216" s="43" t="s">
        <v>367</v>
      </c>
      <c r="D216" s="43">
        <v>2</v>
      </c>
      <c r="E216" s="21" t="s">
        <v>87</v>
      </c>
      <c r="F216" s="35">
        <v>45659.417361111111</v>
      </c>
      <c r="G216" s="35">
        <v>45659.718055555553</v>
      </c>
      <c r="H216" s="44">
        <v>0.3006944444423425</v>
      </c>
      <c r="I216" s="43" t="s">
        <v>131</v>
      </c>
      <c r="J216" s="43" t="s">
        <v>131</v>
      </c>
      <c r="K216" s="43" t="s">
        <v>131</v>
      </c>
      <c r="L216" s="45" t="s">
        <v>132</v>
      </c>
      <c r="M216" s="43" t="s">
        <v>584</v>
      </c>
      <c r="N216" s="43" t="s">
        <v>585</v>
      </c>
      <c r="O216" s="161"/>
      <c r="P216" s="67" t="s">
        <v>131</v>
      </c>
      <c r="Q216" s="62" t="s">
        <v>136</v>
      </c>
      <c r="R216"/>
    </row>
    <row r="217" spans="2:18" ht="30" hidden="1" x14ac:dyDescent="0.2">
      <c r="B217" t="s">
        <v>580</v>
      </c>
      <c r="C217" s="43" t="s">
        <v>367</v>
      </c>
      <c r="D217" s="43">
        <v>3</v>
      </c>
      <c r="E217" s="21" t="s">
        <v>87</v>
      </c>
      <c r="F217" s="35">
        <v>45661.427777777775</v>
      </c>
      <c r="G217" s="35">
        <v>45661.731944444444</v>
      </c>
      <c r="H217" s="44">
        <v>0.30416666666860692</v>
      </c>
      <c r="I217" s="43" t="s">
        <v>131</v>
      </c>
      <c r="J217" s="43" t="s">
        <v>131</v>
      </c>
      <c r="K217" s="43" t="s">
        <v>131</v>
      </c>
      <c r="L217" s="45" t="s">
        <v>132</v>
      </c>
      <c r="M217" s="43" t="s">
        <v>586</v>
      </c>
      <c r="N217" s="43" t="s">
        <v>587</v>
      </c>
      <c r="O217" s="161"/>
      <c r="P217" s="67" t="s">
        <v>131</v>
      </c>
      <c r="Q217" s="62" t="s">
        <v>136</v>
      </c>
      <c r="R217"/>
    </row>
    <row r="218" spans="2:18" ht="60" hidden="1" x14ac:dyDescent="0.2">
      <c r="C218" s="43" t="s">
        <v>379</v>
      </c>
      <c r="D218" s="43">
        <v>4</v>
      </c>
      <c r="E218" s="21" t="s">
        <v>588</v>
      </c>
      <c r="F218" s="35">
        <v>45663.689583333333</v>
      </c>
      <c r="G218" s="35">
        <v>45663.700694444444</v>
      </c>
      <c r="H218" s="44">
        <v>1.1111111110949423E-2</v>
      </c>
      <c r="I218" s="43" t="s">
        <v>131</v>
      </c>
      <c r="J218" s="43" t="s">
        <v>131</v>
      </c>
      <c r="K218" s="43" t="s">
        <v>131</v>
      </c>
      <c r="L218" s="45" t="s">
        <v>471</v>
      </c>
      <c r="M218" s="43" t="s">
        <v>131</v>
      </c>
      <c r="N218" s="43" t="s">
        <v>589</v>
      </c>
      <c r="O218" s="68" t="s">
        <v>590</v>
      </c>
      <c r="P218" s="67" t="s">
        <v>131</v>
      </c>
      <c r="Q218" s="62" t="s">
        <v>136</v>
      </c>
    </row>
    <row r="219" spans="2:18" ht="30" hidden="1" x14ac:dyDescent="0.2">
      <c r="B219" t="s">
        <v>580</v>
      </c>
      <c r="C219" s="43" t="s">
        <v>367</v>
      </c>
      <c r="D219" s="43">
        <v>5</v>
      </c>
      <c r="E219" s="21" t="s">
        <v>87</v>
      </c>
      <c r="F219" s="35">
        <v>45664.43472222222</v>
      </c>
      <c r="G219" s="35">
        <v>45664.738194444442</v>
      </c>
      <c r="H219" s="44">
        <v>0.30347222222189885</v>
      </c>
      <c r="I219" s="43" t="s">
        <v>131</v>
      </c>
      <c r="J219" s="43" t="s">
        <v>131</v>
      </c>
      <c r="K219" s="43" t="s">
        <v>131</v>
      </c>
      <c r="L219" s="45" t="s">
        <v>132</v>
      </c>
      <c r="M219" s="43" t="s">
        <v>591</v>
      </c>
      <c r="N219" s="43" t="s">
        <v>592</v>
      </c>
      <c r="O219" s="162" t="s">
        <v>593</v>
      </c>
      <c r="P219" s="67" t="s">
        <v>131</v>
      </c>
      <c r="Q219" s="62" t="s">
        <v>136</v>
      </c>
      <c r="R219"/>
    </row>
    <row r="220" spans="2:18" ht="30" hidden="1" x14ac:dyDescent="0.2">
      <c r="B220" t="s">
        <v>580</v>
      </c>
      <c r="C220" s="43" t="s">
        <v>367</v>
      </c>
      <c r="D220" s="43">
        <v>6</v>
      </c>
      <c r="E220" s="21" t="s">
        <v>87</v>
      </c>
      <c r="F220" s="35">
        <v>45665.411111111112</v>
      </c>
      <c r="G220" s="35">
        <v>45665.709722222222</v>
      </c>
      <c r="H220" s="44">
        <v>0.29861111110949423</v>
      </c>
      <c r="I220" s="43" t="s">
        <v>131</v>
      </c>
      <c r="J220" s="43" t="s">
        <v>131</v>
      </c>
      <c r="K220" s="43" t="s">
        <v>131</v>
      </c>
      <c r="L220" s="45" t="s">
        <v>132</v>
      </c>
      <c r="M220" s="43" t="s">
        <v>594</v>
      </c>
      <c r="N220" s="43" t="s">
        <v>595</v>
      </c>
      <c r="O220" s="162"/>
      <c r="P220" s="67" t="s">
        <v>131</v>
      </c>
      <c r="Q220" s="62" t="s">
        <v>136</v>
      </c>
      <c r="R220"/>
    </row>
    <row r="221" spans="2:18" ht="30" hidden="1" x14ac:dyDescent="0.2">
      <c r="B221" t="s">
        <v>580</v>
      </c>
      <c r="C221" s="43" t="s">
        <v>367</v>
      </c>
      <c r="D221" s="43">
        <v>7</v>
      </c>
      <c r="E221" s="21" t="s">
        <v>87</v>
      </c>
      <c r="F221" s="35">
        <v>45666.418749999997</v>
      </c>
      <c r="G221" s="35">
        <v>45666.70208333333</v>
      </c>
      <c r="H221" s="44">
        <v>0.28333333333284827</v>
      </c>
      <c r="I221" s="43" t="s">
        <v>131</v>
      </c>
      <c r="J221" s="43" t="s">
        <v>131</v>
      </c>
      <c r="K221" s="43" t="s">
        <v>131</v>
      </c>
      <c r="L221" s="45" t="s">
        <v>132</v>
      </c>
      <c r="M221" s="43" t="s">
        <v>596</v>
      </c>
      <c r="N221" s="43" t="s">
        <v>597</v>
      </c>
      <c r="O221" s="162"/>
      <c r="P221" s="67" t="s">
        <v>131</v>
      </c>
      <c r="Q221" s="62" t="s">
        <v>136</v>
      </c>
      <c r="R221"/>
    </row>
    <row r="222" spans="2:18" ht="30" hidden="1" x14ac:dyDescent="0.2">
      <c r="B222" t="s">
        <v>580</v>
      </c>
      <c r="C222" s="43" t="s">
        <v>367</v>
      </c>
      <c r="D222" s="43">
        <v>8</v>
      </c>
      <c r="E222" s="21" t="s">
        <v>87</v>
      </c>
      <c r="F222" s="35">
        <v>45667.418749999997</v>
      </c>
      <c r="G222" s="35">
        <v>45667.690972222219</v>
      </c>
      <c r="H222" s="44">
        <v>0.27222222222189885</v>
      </c>
      <c r="I222" s="43" t="s">
        <v>131</v>
      </c>
      <c r="J222" s="43" t="s">
        <v>131</v>
      </c>
      <c r="K222" s="43" t="s">
        <v>131</v>
      </c>
      <c r="L222" s="45" t="s">
        <v>132</v>
      </c>
      <c r="M222" s="43" t="s">
        <v>598</v>
      </c>
      <c r="N222" s="43" t="s">
        <v>599</v>
      </c>
      <c r="O222" s="162"/>
      <c r="P222" s="67" t="s">
        <v>131</v>
      </c>
      <c r="Q222" s="62" t="s">
        <v>136</v>
      </c>
      <c r="R222"/>
    </row>
    <row r="223" spans="2:18" ht="30" hidden="1" x14ac:dyDescent="0.2">
      <c r="B223" t="s">
        <v>580</v>
      </c>
      <c r="C223" s="43" t="s">
        <v>367</v>
      </c>
      <c r="D223" s="43">
        <v>9</v>
      </c>
      <c r="E223" s="21" t="s">
        <v>87</v>
      </c>
      <c r="F223" s="35">
        <v>45668.40625</v>
      </c>
      <c r="G223" s="35">
        <v>45668.716666666667</v>
      </c>
      <c r="H223" s="44">
        <v>0.31041666666715173</v>
      </c>
      <c r="I223" s="43" t="s">
        <v>131</v>
      </c>
      <c r="J223" s="43" t="s">
        <v>131</v>
      </c>
      <c r="K223" s="43" t="s">
        <v>131</v>
      </c>
      <c r="L223" s="45" t="s">
        <v>132</v>
      </c>
      <c r="M223" s="43" t="s">
        <v>600</v>
      </c>
      <c r="N223" s="43" t="s">
        <v>601</v>
      </c>
      <c r="O223" s="162"/>
      <c r="P223" s="67" t="s">
        <v>131</v>
      </c>
      <c r="Q223" s="62" t="s">
        <v>136</v>
      </c>
      <c r="R223"/>
    </row>
    <row r="224" spans="2:18" ht="30" hidden="1" x14ac:dyDescent="0.2">
      <c r="B224" t="s">
        <v>580</v>
      </c>
      <c r="C224" s="43" t="s">
        <v>367</v>
      </c>
      <c r="D224" s="43">
        <v>10</v>
      </c>
      <c r="E224" s="21" t="s">
        <v>87</v>
      </c>
      <c r="F224" s="35">
        <v>45671.435416666667</v>
      </c>
      <c r="G224" s="35">
        <v>45671.695833333331</v>
      </c>
      <c r="H224" s="44">
        <v>0.26041666666424135</v>
      </c>
      <c r="I224" s="43" t="s">
        <v>131</v>
      </c>
      <c r="J224" s="43" t="s">
        <v>131</v>
      </c>
      <c r="K224" s="43" t="s">
        <v>131</v>
      </c>
      <c r="L224" s="45" t="s">
        <v>132</v>
      </c>
      <c r="M224" s="43" t="s">
        <v>602</v>
      </c>
      <c r="N224" s="43" t="s">
        <v>603</v>
      </c>
      <c r="O224" s="162"/>
      <c r="P224" s="67" t="s">
        <v>131</v>
      </c>
      <c r="Q224" s="62" t="s">
        <v>136</v>
      </c>
      <c r="R224"/>
    </row>
    <row r="225" spans="2:18" ht="30" hidden="1" x14ac:dyDescent="0.2">
      <c r="B225" t="s">
        <v>580</v>
      </c>
      <c r="C225" s="43" t="s">
        <v>367</v>
      </c>
      <c r="D225" s="43">
        <v>11</v>
      </c>
      <c r="E225" s="21" t="s">
        <v>87</v>
      </c>
      <c r="F225" s="35">
        <v>45672.418055555558</v>
      </c>
      <c r="G225" s="35">
        <v>45672.720833333333</v>
      </c>
      <c r="H225" s="44">
        <v>0.30277777777519077</v>
      </c>
      <c r="I225" s="43" t="s">
        <v>131</v>
      </c>
      <c r="J225" s="43" t="s">
        <v>131</v>
      </c>
      <c r="K225" s="43" t="s">
        <v>131</v>
      </c>
      <c r="L225" s="45" t="s">
        <v>132</v>
      </c>
      <c r="M225" s="43" t="s">
        <v>604</v>
      </c>
      <c r="N225" s="43" t="s">
        <v>605</v>
      </c>
      <c r="O225" s="162"/>
      <c r="P225" s="67" t="s">
        <v>131</v>
      </c>
      <c r="Q225" s="62" t="s">
        <v>136</v>
      </c>
      <c r="R225"/>
    </row>
    <row r="226" spans="2:18" ht="30" hidden="1" x14ac:dyDescent="0.2">
      <c r="B226" t="s">
        <v>580</v>
      </c>
      <c r="C226" s="43" t="s">
        <v>367</v>
      </c>
      <c r="D226" s="43">
        <v>12</v>
      </c>
      <c r="E226" s="21" t="s">
        <v>87</v>
      </c>
      <c r="F226" s="35">
        <v>45674.395833333336</v>
      </c>
      <c r="G226" s="35">
        <v>45674.717361111114</v>
      </c>
      <c r="H226" s="44">
        <v>0.32152777777810115</v>
      </c>
      <c r="I226" s="43" t="s">
        <v>131</v>
      </c>
      <c r="J226" s="43" t="s">
        <v>131</v>
      </c>
      <c r="K226" s="43" t="s">
        <v>131</v>
      </c>
      <c r="L226" s="45" t="s">
        <v>132</v>
      </c>
      <c r="M226" s="43" t="s">
        <v>606</v>
      </c>
      <c r="N226" s="43" t="s">
        <v>607</v>
      </c>
      <c r="O226" s="162"/>
      <c r="P226" s="67" t="s">
        <v>131</v>
      </c>
      <c r="Q226" s="62" t="s">
        <v>136</v>
      </c>
      <c r="R226"/>
    </row>
    <row r="227" spans="2:18" ht="30" hidden="1" x14ac:dyDescent="0.2">
      <c r="B227" t="s">
        <v>580</v>
      </c>
      <c r="C227" s="43" t="s">
        <v>367</v>
      </c>
      <c r="D227" s="43">
        <v>13</v>
      </c>
      <c r="E227" s="21" t="s">
        <v>87</v>
      </c>
      <c r="F227" s="35">
        <v>45675.400694444441</v>
      </c>
      <c r="G227" s="35">
        <v>45675.711111111108</v>
      </c>
      <c r="H227" s="44">
        <v>0.31041666666715173</v>
      </c>
      <c r="I227" s="43" t="s">
        <v>131</v>
      </c>
      <c r="J227" s="43" t="s">
        <v>131</v>
      </c>
      <c r="K227" s="43" t="s">
        <v>131</v>
      </c>
      <c r="L227" s="45" t="s">
        <v>132</v>
      </c>
      <c r="M227" s="43" t="s">
        <v>608</v>
      </c>
      <c r="N227" s="43" t="s">
        <v>609</v>
      </c>
      <c r="O227" s="162"/>
      <c r="P227" s="67" t="s">
        <v>131</v>
      </c>
      <c r="Q227" s="62" t="s">
        <v>136</v>
      </c>
      <c r="R227"/>
    </row>
    <row r="228" spans="2:18" ht="30" hidden="1" x14ac:dyDescent="0.2">
      <c r="B228" t="s">
        <v>580</v>
      </c>
      <c r="C228" s="43" t="s">
        <v>367</v>
      </c>
      <c r="D228" s="43">
        <v>14</v>
      </c>
      <c r="E228" s="21" t="s">
        <v>87</v>
      </c>
      <c r="F228" s="35">
        <v>45678.428472222222</v>
      </c>
      <c r="G228" s="35">
        <v>45678.720138888886</v>
      </c>
      <c r="H228" s="44">
        <v>0.29166666666424135</v>
      </c>
      <c r="I228" s="43" t="s">
        <v>131</v>
      </c>
      <c r="J228" s="43" t="s">
        <v>131</v>
      </c>
      <c r="K228" s="43" t="s">
        <v>131</v>
      </c>
      <c r="L228" s="45" t="s">
        <v>132</v>
      </c>
      <c r="M228" s="43" t="s">
        <v>610</v>
      </c>
      <c r="N228" s="43" t="s">
        <v>611</v>
      </c>
      <c r="O228" s="162"/>
      <c r="P228" s="67" t="s">
        <v>131</v>
      </c>
      <c r="Q228" s="62" t="s">
        <v>136</v>
      </c>
      <c r="R228"/>
    </row>
    <row r="229" spans="2:18" ht="30" hidden="1" x14ac:dyDescent="0.2">
      <c r="B229" t="s">
        <v>580</v>
      </c>
      <c r="C229" s="43" t="s">
        <v>367</v>
      </c>
      <c r="D229" s="43">
        <v>15</v>
      </c>
      <c r="E229" s="21" t="s">
        <v>87</v>
      </c>
      <c r="F229" s="35">
        <v>45679.422222222223</v>
      </c>
      <c r="G229" s="35">
        <v>45679.699305555558</v>
      </c>
      <c r="H229" s="44">
        <v>0.27708333333430346</v>
      </c>
      <c r="I229" s="43" t="s">
        <v>131</v>
      </c>
      <c r="J229" s="43" t="s">
        <v>131</v>
      </c>
      <c r="K229" s="43" t="s">
        <v>131</v>
      </c>
      <c r="L229" s="45" t="s">
        <v>132</v>
      </c>
      <c r="M229" s="43" t="s">
        <v>612</v>
      </c>
      <c r="N229" s="43" t="s">
        <v>613</v>
      </c>
      <c r="O229" s="162"/>
      <c r="P229" s="67" t="s">
        <v>131</v>
      </c>
      <c r="Q229" s="62" t="s">
        <v>136</v>
      </c>
      <c r="R229"/>
    </row>
    <row r="230" spans="2:18" ht="30" hidden="1" x14ac:dyDescent="0.2">
      <c r="B230" t="s">
        <v>580</v>
      </c>
      <c r="C230" s="43" t="s">
        <v>367</v>
      </c>
      <c r="D230" s="43">
        <v>16</v>
      </c>
      <c r="E230" s="21" t="s">
        <v>87</v>
      </c>
      <c r="F230" s="35">
        <v>45680.434027777781</v>
      </c>
      <c r="G230" s="35">
        <v>45680.73541666667</v>
      </c>
      <c r="H230" s="44">
        <v>0.30138888888905058</v>
      </c>
      <c r="I230" s="43" t="s">
        <v>131</v>
      </c>
      <c r="J230" s="43" t="s">
        <v>131</v>
      </c>
      <c r="K230" s="43" t="s">
        <v>131</v>
      </c>
      <c r="L230" s="45" t="s">
        <v>132</v>
      </c>
      <c r="M230" s="43" t="s">
        <v>614</v>
      </c>
      <c r="N230" s="43" t="s">
        <v>615</v>
      </c>
      <c r="O230" s="162"/>
      <c r="P230" s="67" t="s">
        <v>131</v>
      </c>
      <c r="Q230" s="62" t="s">
        <v>136</v>
      </c>
      <c r="R230"/>
    </row>
    <row r="231" spans="2:18" ht="30" hidden="1" x14ac:dyDescent="0.2">
      <c r="B231" t="s">
        <v>580</v>
      </c>
      <c r="C231" s="43" t="s">
        <v>367</v>
      </c>
      <c r="D231" s="43">
        <v>17</v>
      </c>
      <c r="E231" s="21" t="s">
        <v>87</v>
      </c>
      <c r="F231" s="35">
        <v>45681.428472222222</v>
      </c>
      <c r="G231" s="35">
        <v>45681.711805555555</v>
      </c>
      <c r="H231" s="44">
        <v>0.28333333333284827</v>
      </c>
      <c r="I231" s="43" t="s">
        <v>131</v>
      </c>
      <c r="J231" s="43" t="s">
        <v>131</v>
      </c>
      <c r="K231" s="43" t="s">
        <v>131</v>
      </c>
      <c r="L231" s="45" t="s">
        <v>132</v>
      </c>
      <c r="M231" s="43" t="s">
        <v>616</v>
      </c>
      <c r="N231" s="43" t="s">
        <v>617</v>
      </c>
      <c r="O231" s="162"/>
      <c r="P231" s="67" t="s">
        <v>131</v>
      </c>
      <c r="Q231" s="62" t="s">
        <v>136</v>
      </c>
      <c r="R231"/>
    </row>
    <row r="232" spans="2:18" ht="30" hidden="1" x14ac:dyDescent="0.2">
      <c r="B232" t="s">
        <v>580</v>
      </c>
      <c r="C232" s="43" t="s">
        <v>367</v>
      </c>
      <c r="D232" s="43">
        <v>18</v>
      </c>
      <c r="E232" s="21" t="s">
        <v>87</v>
      </c>
      <c r="F232" s="35">
        <v>45682.410416666666</v>
      </c>
      <c r="G232" s="35">
        <v>45682.706250000003</v>
      </c>
      <c r="H232" s="44">
        <v>0.29583333333721384</v>
      </c>
      <c r="I232" s="43" t="s">
        <v>131</v>
      </c>
      <c r="J232" s="43" t="s">
        <v>131</v>
      </c>
      <c r="K232" s="43" t="s">
        <v>131</v>
      </c>
      <c r="L232" s="45" t="s">
        <v>132</v>
      </c>
      <c r="M232" s="43" t="s">
        <v>618</v>
      </c>
      <c r="N232" s="43" t="s">
        <v>619</v>
      </c>
      <c r="O232" s="162"/>
      <c r="P232" s="67" t="s">
        <v>131</v>
      </c>
      <c r="Q232" s="62" t="s">
        <v>136</v>
      </c>
      <c r="R232"/>
    </row>
    <row r="233" spans="2:18" ht="30" hidden="1" x14ac:dyDescent="0.2">
      <c r="B233" t="s">
        <v>580</v>
      </c>
      <c r="C233" s="43" t="s">
        <v>367</v>
      </c>
      <c r="D233" s="43">
        <v>19</v>
      </c>
      <c r="E233" s="21" t="s">
        <v>87</v>
      </c>
      <c r="F233" s="35">
        <v>45684.413888888892</v>
      </c>
      <c r="G233" s="35">
        <v>45684.713888888888</v>
      </c>
      <c r="H233" s="44">
        <v>0.29999999999563443</v>
      </c>
      <c r="I233" s="43" t="s">
        <v>131</v>
      </c>
      <c r="J233" s="43" t="s">
        <v>131</v>
      </c>
      <c r="K233" s="43" t="s">
        <v>131</v>
      </c>
      <c r="L233" s="45" t="s">
        <v>132</v>
      </c>
      <c r="M233" s="43" t="s">
        <v>620</v>
      </c>
      <c r="N233" s="43" t="s">
        <v>621</v>
      </c>
      <c r="O233" s="162"/>
      <c r="P233" s="67" t="s">
        <v>131</v>
      </c>
      <c r="Q233" s="62" t="s">
        <v>136</v>
      </c>
      <c r="R233"/>
    </row>
    <row r="234" spans="2:18" ht="30" hidden="1" x14ac:dyDescent="0.2">
      <c r="B234" t="s">
        <v>580</v>
      </c>
      <c r="C234" s="43" t="s">
        <v>367</v>
      </c>
      <c r="D234" s="43">
        <v>20</v>
      </c>
      <c r="E234" s="21" t="s">
        <v>87</v>
      </c>
      <c r="F234" s="35">
        <v>45685.432638888888</v>
      </c>
      <c r="G234" s="35">
        <v>45685.710416666669</v>
      </c>
      <c r="H234" s="44">
        <v>0.27777777778101154</v>
      </c>
      <c r="I234" s="43" t="s">
        <v>131</v>
      </c>
      <c r="J234" s="43" t="s">
        <v>131</v>
      </c>
      <c r="K234" s="43" t="s">
        <v>131</v>
      </c>
      <c r="L234" s="45" t="s">
        <v>132</v>
      </c>
      <c r="M234" s="43" t="s">
        <v>622</v>
      </c>
      <c r="N234" s="43" t="s">
        <v>623</v>
      </c>
      <c r="O234" s="162"/>
      <c r="P234" s="67" t="s">
        <v>131</v>
      </c>
      <c r="Q234" s="62" t="s">
        <v>136</v>
      </c>
      <c r="R234"/>
    </row>
    <row r="235" spans="2:18" ht="30" hidden="1" x14ac:dyDescent="0.2">
      <c r="B235" t="s">
        <v>580</v>
      </c>
      <c r="C235" s="43" t="s">
        <v>367</v>
      </c>
      <c r="D235" s="43">
        <v>21</v>
      </c>
      <c r="E235" s="21" t="s">
        <v>87</v>
      </c>
      <c r="F235" s="35">
        <v>45686.413194444445</v>
      </c>
      <c r="G235" s="35">
        <v>45686.720833333333</v>
      </c>
      <c r="H235" s="44">
        <v>0.30763888888759539</v>
      </c>
      <c r="I235" s="43" t="s">
        <v>131</v>
      </c>
      <c r="J235" s="43" t="s">
        <v>131</v>
      </c>
      <c r="K235" s="43" t="s">
        <v>131</v>
      </c>
      <c r="L235" s="45" t="s">
        <v>132</v>
      </c>
      <c r="M235" s="43" t="s">
        <v>624</v>
      </c>
      <c r="N235" s="43" t="s">
        <v>625</v>
      </c>
      <c r="O235" s="162"/>
      <c r="P235" s="67" t="s">
        <v>131</v>
      </c>
      <c r="Q235" s="62" t="s">
        <v>136</v>
      </c>
      <c r="R235"/>
    </row>
    <row r="236" spans="2:18" ht="30" hidden="1" x14ac:dyDescent="0.2">
      <c r="B236" t="s">
        <v>580</v>
      </c>
      <c r="C236" s="43" t="s">
        <v>367</v>
      </c>
      <c r="D236" s="43">
        <v>22</v>
      </c>
      <c r="E236" s="21" t="s">
        <v>87</v>
      </c>
      <c r="F236" s="35">
        <v>45687.422222222223</v>
      </c>
      <c r="G236" s="35">
        <v>45687.726388888892</v>
      </c>
      <c r="H236" s="44">
        <v>0.30416666666860692</v>
      </c>
      <c r="I236" s="43" t="s">
        <v>131</v>
      </c>
      <c r="J236" s="43" t="s">
        <v>131</v>
      </c>
      <c r="K236" s="43" t="s">
        <v>131</v>
      </c>
      <c r="L236" s="45" t="s">
        <v>132</v>
      </c>
      <c r="M236" s="43" t="s">
        <v>626</v>
      </c>
      <c r="N236" s="43" t="s">
        <v>627</v>
      </c>
      <c r="O236" s="162"/>
      <c r="P236" s="67" t="s">
        <v>131</v>
      </c>
      <c r="Q236" s="62" t="s">
        <v>136</v>
      </c>
      <c r="R236"/>
    </row>
    <row r="237" spans="2:18" ht="30" hidden="1" x14ac:dyDescent="0.2">
      <c r="B237" t="s">
        <v>580</v>
      </c>
      <c r="C237" s="43" t="s">
        <v>367</v>
      </c>
      <c r="D237" s="43">
        <v>23</v>
      </c>
      <c r="E237" s="21" t="s">
        <v>87</v>
      </c>
      <c r="F237" s="35">
        <v>45688.431250000001</v>
      </c>
      <c r="G237" s="35">
        <v>45688.71597222222</v>
      </c>
      <c r="H237" s="44">
        <v>0.28472222221898846</v>
      </c>
      <c r="I237" s="43" t="s">
        <v>131</v>
      </c>
      <c r="J237" s="43" t="s">
        <v>131</v>
      </c>
      <c r="K237" s="43" t="s">
        <v>131</v>
      </c>
      <c r="L237" s="45" t="s">
        <v>132</v>
      </c>
      <c r="M237" s="43" t="s">
        <v>628</v>
      </c>
      <c r="N237" s="43" t="s">
        <v>629</v>
      </c>
      <c r="O237" s="162"/>
      <c r="P237" s="67" t="s">
        <v>131</v>
      </c>
      <c r="Q237" s="62" t="s">
        <v>136</v>
      </c>
      <c r="R237"/>
    </row>
    <row r="238" spans="2:18" ht="78" hidden="1" x14ac:dyDescent="0.2">
      <c r="C238" s="43" t="s">
        <v>367</v>
      </c>
      <c r="D238" s="43">
        <v>1</v>
      </c>
      <c r="E238" s="21" t="s">
        <v>87</v>
      </c>
      <c r="F238" s="35">
        <v>45658.477083333331</v>
      </c>
      <c r="G238" s="35">
        <v>45659.13958333333</v>
      </c>
      <c r="H238" s="43" t="s">
        <v>131</v>
      </c>
      <c r="I238" s="44">
        <v>0.66249999999854481</v>
      </c>
      <c r="J238" s="43" t="s">
        <v>131</v>
      </c>
      <c r="K238" s="43" t="s">
        <v>131</v>
      </c>
      <c r="L238" s="45" t="s">
        <v>219</v>
      </c>
      <c r="M238" s="43" t="s">
        <v>630</v>
      </c>
      <c r="N238" s="43" t="s">
        <v>631</v>
      </c>
      <c r="O238" s="69" t="s">
        <v>632</v>
      </c>
      <c r="P238" s="163" t="s">
        <v>363</v>
      </c>
      <c r="Q238" s="62" t="s">
        <v>136</v>
      </c>
    </row>
    <row r="239" spans="2:18" ht="138.75" hidden="1" x14ac:dyDescent="0.2">
      <c r="C239" s="43" t="s">
        <v>379</v>
      </c>
      <c r="D239" s="43">
        <v>2</v>
      </c>
      <c r="E239" s="21" t="s">
        <v>588</v>
      </c>
      <c r="F239" s="35">
        <v>45662.436111111114</v>
      </c>
      <c r="G239" s="35">
        <v>45662.765277777777</v>
      </c>
      <c r="H239" s="43" t="s">
        <v>131</v>
      </c>
      <c r="I239" s="44">
        <v>0.32916666666278616</v>
      </c>
      <c r="J239" s="43" t="s">
        <v>131</v>
      </c>
      <c r="K239" s="43" t="s">
        <v>131</v>
      </c>
      <c r="L239" s="45" t="s">
        <v>219</v>
      </c>
      <c r="M239" s="43" t="s">
        <v>633</v>
      </c>
      <c r="N239" s="43" t="s">
        <v>634</v>
      </c>
      <c r="O239" s="70" t="s">
        <v>635</v>
      </c>
      <c r="P239" s="164"/>
      <c r="Q239" s="62" t="s">
        <v>136</v>
      </c>
    </row>
    <row r="240" spans="2:18" ht="90" hidden="1" x14ac:dyDescent="0.2">
      <c r="C240" s="43" t="s">
        <v>367</v>
      </c>
      <c r="D240" s="43">
        <v>3</v>
      </c>
      <c r="E240" s="21" t="s">
        <v>87</v>
      </c>
      <c r="F240" s="35">
        <v>45663.689583333333</v>
      </c>
      <c r="G240" s="35">
        <v>45663.71875</v>
      </c>
      <c r="H240" s="43" t="s">
        <v>131</v>
      </c>
      <c r="I240" s="44">
        <v>2.9166666667151731E-2</v>
      </c>
      <c r="J240" s="43" t="s">
        <v>131</v>
      </c>
      <c r="K240" s="43" t="s">
        <v>131</v>
      </c>
      <c r="L240" s="45" t="s">
        <v>471</v>
      </c>
      <c r="M240" s="43" t="s">
        <v>131</v>
      </c>
      <c r="N240" s="43" t="s">
        <v>636</v>
      </c>
      <c r="O240" s="68" t="s">
        <v>637</v>
      </c>
      <c r="P240" s="165"/>
      <c r="Q240" s="62" t="s">
        <v>136</v>
      </c>
    </row>
    <row r="241" spans="2:17" customFormat="1" ht="30" hidden="1" x14ac:dyDescent="0.2">
      <c r="B241" t="s">
        <v>638</v>
      </c>
      <c r="C241" s="43" t="s">
        <v>367</v>
      </c>
      <c r="D241" s="43">
        <v>1</v>
      </c>
      <c r="E241" s="21" t="s">
        <v>87</v>
      </c>
      <c r="F241" s="35">
        <v>45689.413888888892</v>
      </c>
      <c r="G241" s="35">
        <v>45689.711111111108</v>
      </c>
      <c r="H241" s="44">
        <v>0.29722222221607808</v>
      </c>
      <c r="I241" s="43" t="s">
        <v>131</v>
      </c>
      <c r="J241" s="43" t="s">
        <v>131</v>
      </c>
      <c r="K241" s="43" t="s">
        <v>131</v>
      </c>
      <c r="L241" s="45" t="s">
        <v>132</v>
      </c>
      <c r="M241" s="43" t="s">
        <v>639</v>
      </c>
      <c r="N241" s="43" t="s">
        <v>640</v>
      </c>
      <c r="O241" s="166" t="s">
        <v>641</v>
      </c>
      <c r="P241" s="67" t="s">
        <v>131</v>
      </c>
      <c r="Q241" s="62" t="s">
        <v>136</v>
      </c>
    </row>
    <row r="242" spans="2:17" customFormat="1" ht="30" hidden="1" x14ac:dyDescent="0.2">
      <c r="B242" t="s">
        <v>638</v>
      </c>
      <c r="C242" s="43" t="s">
        <v>367</v>
      </c>
      <c r="D242" s="43">
        <v>2</v>
      </c>
      <c r="E242" s="21" t="s">
        <v>87</v>
      </c>
      <c r="F242" s="35">
        <v>45691.416666666664</v>
      </c>
      <c r="G242" s="35">
        <v>45691.731249999997</v>
      </c>
      <c r="H242" s="44">
        <v>0.31458333333284827</v>
      </c>
      <c r="I242" s="43" t="s">
        <v>131</v>
      </c>
      <c r="J242" s="43" t="s">
        <v>131</v>
      </c>
      <c r="K242" s="43" t="s">
        <v>131</v>
      </c>
      <c r="L242" s="45" t="s">
        <v>132</v>
      </c>
      <c r="M242" s="43" t="s">
        <v>642</v>
      </c>
      <c r="N242" s="43" t="s">
        <v>643</v>
      </c>
      <c r="O242" s="166"/>
      <c r="P242" s="67" t="s">
        <v>131</v>
      </c>
      <c r="Q242" s="62" t="s">
        <v>136</v>
      </c>
    </row>
    <row r="243" spans="2:17" customFormat="1" ht="30" hidden="1" x14ac:dyDescent="0.2">
      <c r="B243" t="s">
        <v>638</v>
      </c>
      <c r="C243" s="43" t="s">
        <v>367</v>
      </c>
      <c r="D243" s="43">
        <v>3</v>
      </c>
      <c r="E243" s="21" t="s">
        <v>87</v>
      </c>
      <c r="F243" s="35">
        <v>45692.411805555559</v>
      </c>
      <c r="G243" s="35">
        <v>45692.724305555559</v>
      </c>
      <c r="H243" s="44">
        <v>0.3125</v>
      </c>
      <c r="I243" s="43" t="s">
        <v>131</v>
      </c>
      <c r="J243" s="43" t="s">
        <v>131</v>
      </c>
      <c r="K243" s="43" t="s">
        <v>131</v>
      </c>
      <c r="L243" s="45" t="s">
        <v>132</v>
      </c>
      <c r="M243" s="43" t="s">
        <v>644</v>
      </c>
      <c r="N243" s="43" t="s">
        <v>645</v>
      </c>
      <c r="O243" s="166"/>
      <c r="P243" s="67" t="s">
        <v>131</v>
      </c>
      <c r="Q243" s="62" t="s">
        <v>136</v>
      </c>
    </row>
    <row r="244" spans="2:17" customFormat="1" ht="30" hidden="1" x14ac:dyDescent="0.2">
      <c r="B244" t="s">
        <v>638</v>
      </c>
      <c r="C244" s="43" t="s">
        <v>367</v>
      </c>
      <c r="D244" s="43">
        <v>4</v>
      </c>
      <c r="E244" s="21" t="s">
        <v>87</v>
      </c>
      <c r="F244" s="35">
        <v>45694.435416666667</v>
      </c>
      <c r="G244" s="35">
        <v>45694.715277777781</v>
      </c>
      <c r="H244" s="44">
        <v>0.27986111111385981</v>
      </c>
      <c r="I244" s="43" t="s">
        <v>131</v>
      </c>
      <c r="J244" s="43" t="s">
        <v>131</v>
      </c>
      <c r="K244" s="43" t="s">
        <v>131</v>
      </c>
      <c r="L244" s="45" t="s">
        <v>132</v>
      </c>
      <c r="M244" s="43" t="s">
        <v>646</v>
      </c>
      <c r="N244" s="43" t="s">
        <v>647</v>
      </c>
      <c r="O244" s="166"/>
      <c r="P244" s="67" t="s">
        <v>131</v>
      </c>
      <c r="Q244" s="62" t="s">
        <v>136</v>
      </c>
    </row>
    <row r="245" spans="2:17" customFormat="1" ht="30" hidden="1" x14ac:dyDescent="0.2">
      <c r="B245" t="s">
        <v>638</v>
      </c>
      <c r="C245" s="43" t="s">
        <v>367</v>
      </c>
      <c r="D245" s="43">
        <v>5</v>
      </c>
      <c r="E245" s="21" t="s">
        <v>87</v>
      </c>
      <c r="F245" s="35">
        <v>45695.4</v>
      </c>
      <c r="G245" s="35">
        <v>45695.713194444441</v>
      </c>
      <c r="H245" s="44">
        <v>0.31319444443943212</v>
      </c>
      <c r="I245" s="43" t="s">
        <v>131</v>
      </c>
      <c r="J245" s="43" t="s">
        <v>131</v>
      </c>
      <c r="K245" s="43" t="s">
        <v>131</v>
      </c>
      <c r="L245" s="45" t="s">
        <v>132</v>
      </c>
      <c r="M245" s="43" t="s">
        <v>648</v>
      </c>
      <c r="N245" s="43" t="s">
        <v>649</v>
      </c>
      <c r="O245" s="166"/>
      <c r="P245" s="67" t="s">
        <v>131</v>
      </c>
      <c r="Q245" s="62" t="s">
        <v>136</v>
      </c>
    </row>
    <row r="246" spans="2:17" customFormat="1" ht="30" hidden="1" x14ac:dyDescent="0.2">
      <c r="B246" t="s">
        <v>638</v>
      </c>
      <c r="C246" s="43" t="s">
        <v>367</v>
      </c>
      <c r="D246" s="43">
        <v>6</v>
      </c>
      <c r="E246" s="21" t="s">
        <v>87</v>
      </c>
      <c r="F246" s="35">
        <v>45696.399305555555</v>
      </c>
      <c r="G246" s="35">
        <v>45696.706944444442</v>
      </c>
      <c r="H246" s="44">
        <v>0.30763888888759539</v>
      </c>
      <c r="I246" s="43" t="s">
        <v>131</v>
      </c>
      <c r="J246" s="43" t="s">
        <v>131</v>
      </c>
      <c r="K246" s="43" t="s">
        <v>131</v>
      </c>
      <c r="L246" s="45" t="s">
        <v>132</v>
      </c>
      <c r="M246" s="43" t="s">
        <v>650</v>
      </c>
      <c r="N246" s="43" t="s">
        <v>651</v>
      </c>
      <c r="O246" s="166"/>
      <c r="P246" s="67" t="s">
        <v>131</v>
      </c>
      <c r="Q246" s="62" t="s">
        <v>136</v>
      </c>
    </row>
    <row r="247" spans="2:17" customFormat="1" ht="30" hidden="1" x14ac:dyDescent="0.2">
      <c r="B247" t="s">
        <v>638</v>
      </c>
      <c r="C247" s="43" t="s">
        <v>367</v>
      </c>
      <c r="D247" s="43">
        <v>7</v>
      </c>
      <c r="E247" s="21" t="s">
        <v>87</v>
      </c>
      <c r="F247" s="35">
        <v>45697.402083333334</v>
      </c>
      <c r="G247" s="35">
        <v>45697.734027777777</v>
      </c>
      <c r="H247" s="44">
        <v>0.3319444444423425</v>
      </c>
      <c r="I247" s="43" t="s">
        <v>131</v>
      </c>
      <c r="J247" s="43" t="s">
        <v>131</v>
      </c>
      <c r="K247" s="43" t="s">
        <v>131</v>
      </c>
      <c r="L247" s="45" t="s">
        <v>132</v>
      </c>
      <c r="M247" s="43" t="s">
        <v>652</v>
      </c>
      <c r="N247" s="43" t="s">
        <v>653</v>
      </c>
      <c r="O247" s="166"/>
      <c r="P247" s="67" t="s">
        <v>131</v>
      </c>
      <c r="Q247" s="62" t="s">
        <v>136</v>
      </c>
    </row>
    <row r="248" spans="2:17" customFormat="1" ht="30" hidden="1" x14ac:dyDescent="0.2">
      <c r="B248" t="s">
        <v>638</v>
      </c>
      <c r="C248" s="43" t="s">
        <v>367</v>
      </c>
      <c r="D248" s="43">
        <v>8</v>
      </c>
      <c r="E248" s="21" t="s">
        <v>87</v>
      </c>
      <c r="F248" s="35">
        <v>45698.404166666667</v>
      </c>
      <c r="G248" s="35">
        <v>45698.716666666667</v>
      </c>
      <c r="H248" s="44">
        <v>0.3125</v>
      </c>
      <c r="I248" s="43" t="s">
        <v>131</v>
      </c>
      <c r="J248" s="43" t="s">
        <v>131</v>
      </c>
      <c r="K248" s="43" t="s">
        <v>131</v>
      </c>
      <c r="L248" s="45" t="s">
        <v>132</v>
      </c>
      <c r="M248" s="43" t="s">
        <v>654</v>
      </c>
      <c r="N248" s="43" t="s">
        <v>655</v>
      </c>
      <c r="O248" s="166"/>
      <c r="P248" s="67" t="s">
        <v>131</v>
      </c>
      <c r="Q248" s="62" t="s">
        <v>136</v>
      </c>
    </row>
    <row r="249" spans="2:17" customFormat="1" ht="30" hidden="1" x14ac:dyDescent="0.2">
      <c r="B249" t="s">
        <v>638</v>
      </c>
      <c r="C249" s="43" t="s">
        <v>367</v>
      </c>
      <c r="D249" s="43">
        <v>9</v>
      </c>
      <c r="E249" s="21" t="s">
        <v>87</v>
      </c>
      <c r="F249" s="35">
        <v>45700.40347222222</v>
      </c>
      <c r="G249" s="35">
        <v>45700.704861111109</v>
      </c>
      <c r="H249" s="44">
        <v>0.30138888888905058</v>
      </c>
      <c r="I249" s="43" t="s">
        <v>131</v>
      </c>
      <c r="J249" s="43" t="s">
        <v>131</v>
      </c>
      <c r="K249" s="43" t="s">
        <v>131</v>
      </c>
      <c r="L249" s="45" t="s">
        <v>132</v>
      </c>
      <c r="M249" s="43" t="s">
        <v>656</v>
      </c>
      <c r="N249" s="43" t="s">
        <v>657</v>
      </c>
      <c r="O249" s="166"/>
      <c r="P249" s="67" t="s">
        <v>131</v>
      </c>
      <c r="Q249" s="62" t="s">
        <v>136</v>
      </c>
    </row>
    <row r="250" spans="2:17" customFormat="1" ht="30" hidden="1" x14ac:dyDescent="0.2">
      <c r="B250" t="s">
        <v>638</v>
      </c>
      <c r="C250" s="43" t="s">
        <v>367</v>
      </c>
      <c r="D250" s="43">
        <v>10</v>
      </c>
      <c r="E250" s="21" t="s">
        <v>87</v>
      </c>
      <c r="F250" s="35">
        <v>45701.398611111108</v>
      </c>
      <c r="G250" s="35">
        <v>45701.704861111109</v>
      </c>
      <c r="H250" s="44">
        <v>0.30625000000145519</v>
      </c>
      <c r="I250" s="43" t="s">
        <v>131</v>
      </c>
      <c r="J250" s="43" t="s">
        <v>131</v>
      </c>
      <c r="K250" s="43" t="s">
        <v>131</v>
      </c>
      <c r="L250" s="45" t="s">
        <v>132</v>
      </c>
      <c r="M250" s="43" t="s">
        <v>658</v>
      </c>
      <c r="N250" s="43" t="s">
        <v>659</v>
      </c>
      <c r="O250" s="166"/>
      <c r="P250" s="67" t="s">
        <v>131</v>
      </c>
      <c r="Q250" s="62" t="s">
        <v>136</v>
      </c>
    </row>
    <row r="251" spans="2:17" customFormat="1" ht="30" hidden="1" x14ac:dyDescent="0.2">
      <c r="B251" t="s">
        <v>638</v>
      </c>
      <c r="C251" s="43" t="s">
        <v>367</v>
      </c>
      <c r="D251" s="43">
        <v>11</v>
      </c>
      <c r="E251" s="21" t="s">
        <v>87</v>
      </c>
      <c r="F251" s="35">
        <v>45702.390972222223</v>
      </c>
      <c r="G251" s="35">
        <v>45702.711111053242</v>
      </c>
      <c r="H251" s="44">
        <v>0.3201388310189941</v>
      </c>
      <c r="I251" s="43" t="s">
        <v>131</v>
      </c>
      <c r="J251" s="43" t="s">
        <v>131</v>
      </c>
      <c r="K251" s="43" t="s">
        <v>131</v>
      </c>
      <c r="L251" s="45" t="s">
        <v>132</v>
      </c>
      <c r="M251" s="43" t="s">
        <v>660</v>
      </c>
      <c r="N251" s="43" t="s">
        <v>661</v>
      </c>
      <c r="O251" s="166"/>
      <c r="P251" s="67" t="s">
        <v>131</v>
      </c>
      <c r="Q251" s="62" t="s">
        <v>136</v>
      </c>
    </row>
    <row r="252" spans="2:17" customFormat="1" ht="30" hidden="1" x14ac:dyDescent="0.2">
      <c r="B252" t="s">
        <v>638</v>
      </c>
      <c r="C252" s="43" t="s">
        <v>367</v>
      </c>
      <c r="D252" s="43">
        <v>12</v>
      </c>
      <c r="E252" s="21" t="s">
        <v>87</v>
      </c>
      <c r="F252" s="35">
        <v>45703.425000000003</v>
      </c>
      <c r="G252" s="35">
        <v>45703.702777777777</v>
      </c>
      <c r="H252" s="44">
        <v>0.27777777777373558</v>
      </c>
      <c r="I252" s="43" t="s">
        <v>131</v>
      </c>
      <c r="J252" s="43" t="s">
        <v>131</v>
      </c>
      <c r="K252" s="43" t="s">
        <v>131</v>
      </c>
      <c r="L252" s="45" t="s">
        <v>132</v>
      </c>
      <c r="M252" s="43" t="s">
        <v>662</v>
      </c>
      <c r="N252" s="43" t="s">
        <v>663</v>
      </c>
      <c r="O252" s="166"/>
      <c r="P252" s="67" t="s">
        <v>131</v>
      </c>
      <c r="Q252" s="62" t="s">
        <v>136</v>
      </c>
    </row>
    <row r="253" spans="2:17" customFormat="1" ht="30" hidden="1" x14ac:dyDescent="0.2">
      <c r="B253" t="s">
        <v>638</v>
      </c>
      <c r="C253" s="43" t="s">
        <v>367</v>
      </c>
      <c r="D253" s="43">
        <v>13</v>
      </c>
      <c r="E253" s="21" t="s">
        <v>87</v>
      </c>
      <c r="F253" s="35">
        <v>45705.425694444442</v>
      </c>
      <c r="G253" s="35">
        <v>45705.705555555556</v>
      </c>
      <c r="H253" s="44">
        <v>0.27986111111385981</v>
      </c>
      <c r="I253" s="43" t="s">
        <v>131</v>
      </c>
      <c r="J253" s="43" t="s">
        <v>131</v>
      </c>
      <c r="K253" s="43" t="s">
        <v>131</v>
      </c>
      <c r="L253" s="45" t="s">
        <v>132</v>
      </c>
      <c r="M253" s="43" t="s">
        <v>664</v>
      </c>
      <c r="N253" s="43" t="s">
        <v>665</v>
      </c>
      <c r="O253" s="166"/>
      <c r="P253" s="67" t="s">
        <v>131</v>
      </c>
      <c r="Q253" s="62" t="s">
        <v>136</v>
      </c>
    </row>
    <row r="254" spans="2:17" customFormat="1" ht="30" hidden="1" x14ac:dyDescent="0.2">
      <c r="B254" t="s">
        <v>638</v>
      </c>
      <c r="C254" s="43" t="s">
        <v>367</v>
      </c>
      <c r="D254" s="43">
        <v>14</v>
      </c>
      <c r="E254" s="21" t="s">
        <v>87</v>
      </c>
      <c r="F254" s="35">
        <v>45706.415972222225</v>
      </c>
      <c r="G254" s="35">
        <v>45706.699305555558</v>
      </c>
      <c r="H254" s="44">
        <v>0.28333333333284827</v>
      </c>
      <c r="I254" s="43" t="s">
        <v>131</v>
      </c>
      <c r="J254" s="43" t="s">
        <v>131</v>
      </c>
      <c r="K254" s="43" t="s">
        <v>131</v>
      </c>
      <c r="L254" s="45" t="s">
        <v>132</v>
      </c>
      <c r="M254" s="43" t="s">
        <v>666</v>
      </c>
      <c r="N254" s="43" t="s">
        <v>667</v>
      </c>
      <c r="O254" s="166"/>
      <c r="P254" s="67" t="s">
        <v>131</v>
      </c>
      <c r="Q254" s="62" t="s">
        <v>136</v>
      </c>
    </row>
    <row r="255" spans="2:17" customFormat="1" ht="30" hidden="1" x14ac:dyDescent="0.2">
      <c r="B255" t="s">
        <v>638</v>
      </c>
      <c r="C255" s="43" t="s">
        <v>367</v>
      </c>
      <c r="D255" s="43">
        <v>15</v>
      </c>
      <c r="E255" s="21" t="s">
        <v>87</v>
      </c>
      <c r="F255" s="35">
        <v>45707.40902777778</v>
      </c>
      <c r="G255" s="35">
        <v>45707.704861111109</v>
      </c>
      <c r="H255" s="44">
        <v>0.29583333332993789</v>
      </c>
      <c r="I255" s="43" t="s">
        <v>131</v>
      </c>
      <c r="J255" s="43" t="s">
        <v>131</v>
      </c>
      <c r="K255" s="43" t="s">
        <v>131</v>
      </c>
      <c r="L255" s="45" t="s">
        <v>132</v>
      </c>
      <c r="M255" s="43" t="s">
        <v>668</v>
      </c>
      <c r="N255" s="43" t="s">
        <v>669</v>
      </c>
      <c r="O255" s="166"/>
      <c r="P255" s="67" t="s">
        <v>131</v>
      </c>
      <c r="Q255" s="62" t="s">
        <v>136</v>
      </c>
    </row>
    <row r="256" spans="2:17" customFormat="1" ht="30" hidden="1" x14ac:dyDescent="0.2">
      <c r="B256" t="s">
        <v>638</v>
      </c>
      <c r="C256" s="43" t="s">
        <v>367</v>
      </c>
      <c r="D256" s="43">
        <v>16</v>
      </c>
      <c r="E256" s="21" t="s">
        <v>87</v>
      </c>
      <c r="F256" s="35">
        <v>45709.404861111114</v>
      </c>
      <c r="G256" s="35">
        <v>45709.720833333333</v>
      </c>
      <c r="H256" s="44">
        <v>0.31597222221898846</v>
      </c>
      <c r="I256" s="43" t="s">
        <v>131</v>
      </c>
      <c r="J256" s="43" t="s">
        <v>131</v>
      </c>
      <c r="K256" s="43" t="s">
        <v>131</v>
      </c>
      <c r="L256" s="45" t="s">
        <v>132</v>
      </c>
      <c r="M256" s="43" t="s">
        <v>670</v>
      </c>
      <c r="N256" s="43" t="s">
        <v>671</v>
      </c>
      <c r="O256" s="166"/>
      <c r="P256" s="67" t="s">
        <v>131</v>
      </c>
      <c r="Q256" s="62" t="s">
        <v>136</v>
      </c>
    </row>
    <row r="257" spans="2:18" ht="114.75" hidden="1" x14ac:dyDescent="0.2">
      <c r="C257" s="43" t="s">
        <v>367</v>
      </c>
      <c r="D257" s="43">
        <v>17</v>
      </c>
      <c r="E257" s="21" t="s">
        <v>87</v>
      </c>
      <c r="F257" s="35">
        <v>45716.775694444441</v>
      </c>
      <c r="G257" s="35">
        <v>45717</v>
      </c>
      <c r="H257" s="71">
        <v>0.22430555555911269</v>
      </c>
      <c r="I257" s="43" t="s">
        <v>131</v>
      </c>
      <c r="J257" s="43" t="s">
        <v>131</v>
      </c>
      <c r="K257" s="43" t="s">
        <v>131</v>
      </c>
      <c r="L257" s="45" t="s">
        <v>476</v>
      </c>
      <c r="M257" s="43" t="s">
        <v>131</v>
      </c>
      <c r="N257" s="43" t="s">
        <v>131</v>
      </c>
      <c r="O257" s="72" t="s">
        <v>672</v>
      </c>
      <c r="P257" s="67" t="s">
        <v>131</v>
      </c>
      <c r="Q257" s="62" t="s">
        <v>136</v>
      </c>
    </row>
    <row r="258" spans="2:18" ht="144" hidden="1" x14ac:dyDescent="0.2">
      <c r="C258" s="43" t="s">
        <v>379</v>
      </c>
      <c r="D258" s="43">
        <v>18</v>
      </c>
      <c r="E258" s="21" t="s">
        <v>88</v>
      </c>
      <c r="F258" s="35">
        <v>45716.775694444441</v>
      </c>
      <c r="G258" s="35">
        <v>45716.79791666667</v>
      </c>
      <c r="H258" s="71">
        <v>2.2222222229174804E-2</v>
      </c>
      <c r="I258" s="43" t="s">
        <v>131</v>
      </c>
      <c r="J258" s="43" t="s">
        <v>131</v>
      </c>
      <c r="K258" s="43" t="s">
        <v>131</v>
      </c>
      <c r="L258" s="45" t="s">
        <v>476</v>
      </c>
      <c r="M258" s="43" t="s">
        <v>131</v>
      </c>
      <c r="N258" s="43" t="s">
        <v>673</v>
      </c>
      <c r="O258" s="72" t="s">
        <v>674</v>
      </c>
      <c r="P258" s="67" t="s">
        <v>131</v>
      </c>
      <c r="Q258" s="62" t="s">
        <v>136</v>
      </c>
    </row>
    <row r="259" spans="2:18" ht="117" hidden="1" x14ac:dyDescent="0.2">
      <c r="C259" s="43" t="s">
        <v>367</v>
      </c>
      <c r="D259" s="43">
        <v>1</v>
      </c>
      <c r="E259" s="21" t="s">
        <v>87</v>
      </c>
      <c r="F259" s="35">
        <v>45716.032638888886</v>
      </c>
      <c r="G259" s="35">
        <v>45716.65347222222</v>
      </c>
      <c r="H259" s="43" t="s">
        <v>131</v>
      </c>
      <c r="I259" s="44">
        <v>0.62083333333430346</v>
      </c>
      <c r="J259" s="43" t="s">
        <v>131</v>
      </c>
      <c r="K259" s="43" t="s">
        <v>131</v>
      </c>
      <c r="L259" s="45" t="s">
        <v>476</v>
      </c>
      <c r="M259" s="43" t="s">
        <v>131</v>
      </c>
      <c r="N259" s="43" t="s">
        <v>675</v>
      </c>
      <c r="O259" s="72" t="s">
        <v>676</v>
      </c>
      <c r="P259" s="67" t="s">
        <v>131</v>
      </c>
      <c r="Q259" s="62" t="s">
        <v>136</v>
      </c>
    </row>
    <row r="260" spans="2:18" ht="114" hidden="1" x14ac:dyDescent="0.2">
      <c r="C260" s="45" t="s">
        <v>367</v>
      </c>
      <c r="D260" s="45">
        <v>1</v>
      </c>
      <c r="E260" s="22" t="s">
        <v>87</v>
      </c>
      <c r="F260" s="36">
        <v>45716.775694444441</v>
      </c>
      <c r="G260" s="36">
        <v>45717.717361111114</v>
      </c>
      <c r="H260" s="44">
        <v>0.9416666666729725</v>
      </c>
      <c r="I260" s="45" t="s">
        <v>131</v>
      </c>
      <c r="J260" s="45" t="s">
        <v>131</v>
      </c>
      <c r="K260" s="45" t="s">
        <v>131</v>
      </c>
      <c r="L260" s="45" t="s">
        <v>476</v>
      </c>
      <c r="M260" s="45" t="s">
        <v>131</v>
      </c>
      <c r="N260" s="45" t="s">
        <v>677</v>
      </c>
      <c r="O260" s="72" t="s">
        <v>678</v>
      </c>
      <c r="P260" s="73" t="s">
        <v>131</v>
      </c>
      <c r="Q260" s="62" t="s">
        <v>136</v>
      </c>
    </row>
    <row r="261" spans="2:18" ht="30" hidden="1" x14ac:dyDescent="0.2">
      <c r="B261" t="s">
        <v>407</v>
      </c>
      <c r="C261" s="45" t="s">
        <v>379</v>
      </c>
      <c r="D261" s="45">
        <v>2</v>
      </c>
      <c r="E261" s="22" t="s">
        <v>88</v>
      </c>
      <c r="F261" s="36">
        <v>45721.414583333331</v>
      </c>
      <c r="G261" s="36">
        <v>45721.730555555558</v>
      </c>
      <c r="H261" s="44">
        <v>0.31597222222626442</v>
      </c>
      <c r="I261" s="45" t="s">
        <v>131</v>
      </c>
      <c r="J261" s="45" t="s">
        <v>131</v>
      </c>
      <c r="K261" s="45" t="s">
        <v>131</v>
      </c>
      <c r="L261" s="45" t="s">
        <v>132</v>
      </c>
      <c r="M261" s="45" t="s">
        <v>679</v>
      </c>
      <c r="N261" s="45" t="s">
        <v>680</v>
      </c>
      <c r="O261" s="151" t="s">
        <v>681</v>
      </c>
      <c r="P261" s="73" t="s">
        <v>131</v>
      </c>
      <c r="Q261" s="62" t="s">
        <v>136</v>
      </c>
      <c r="R261"/>
    </row>
    <row r="262" spans="2:18" ht="30" hidden="1" x14ac:dyDescent="0.2">
      <c r="B262" t="s">
        <v>407</v>
      </c>
      <c r="C262" s="45" t="s">
        <v>379</v>
      </c>
      <c r="D262" s="45">
        <v>3</v>
      </c>
      <c r="E262" s="22" t="s">
        <v>88</v>
      </c>
      <c r="F262" s="36">
        <v>45722.411805555559</v>
      </c>
      <c r="G262" s="36">
        <v>45722.709722222222</v>
      </c>
      <c r="H262" s="44">
        <v>0.29791666666278616</v>
      </c>
      <c r="I262" s="45" t="s">
        <v>131</v>
      </c>
      <c r="J262" s="45" t="s">
        <v>131</v>
      </c>
      <c r="K262" s="45" t="s">
        <v>131</v>
      </c>
      <c r="L262" s="45" t="s">
        <v>132</v>
      </c>
      <c r="M262" s="45" t="s">
        <v>682</v>
      </c>
      <c r="N262" s="45" t="s">
        <v>683</v>
      </c>
      <c r="O262" s="152"/>
      <c r="P262" s="73" t="s">
        <v>131</v>
      </c>
      <c r="Q262" s="62" t="s">
        <v>136</v>
      </c>
      <c r="R262"/>
    </row>
    <row r="263" spans="2:18" ht="30" hidden="1" x14ac:dyDescent="0.2">
      <c r="B263" t="s">
        <v>407</v>
      </c>
      <c r="C263" s="45" t="s">
        <v>379</v>
      </c>
      <c r="D263" s="45">
        <v>4</v>
      </c>
      <c r="E263" s="22" t="s">
        <v>88</v>
      </c>
      <c r="F263" s="36">
        <v>45723.420138888891</v>
      </c>
      <c r="G263" s="36">
        <v>45723.701388888891</v>
      </c>
      <c r="H263" s="44">
        <v>0.28125</v>
      </c>
      <c r="I263" s="45" t="s">
        <v>131</v>
      </c>
      <c r="J263" s="45" t="s">
        <v>131</v>
      </c>
      <c r="K263" s="45" t="s">
        <v>131</v>
      </c>
      <c r="L263" s="45" t="s">
        <v>132</v>
      </c>
      <c r="M263" s="45" t="s">
        <v>684</v>
      </c>
      <c r="N263" s="45" t="s">
        <v>685</v>
      </c>
      <c r="O263" s="152"/>
      <c r="P263" s="73" t="s">
        <v>131</v>
      </c>
      <c r="Q263" s="62" t="s">
        <v>136</v>
      </c>
      <c r="R263"/>
    </row>
    <row r="264" spans="2:18" ht="30" hidden="1" x14ac:dyDescent="0.2">
      <c r="B264" t="s">
        <v>407</v>
      </c>
      <c r="C264" s="45" t="s">
        <v>379</v>
      </c>
      <c r="D264" s="45">
        <v>5</v>
      </c>
      <c r="E264" s="22" t="s">
        <v>88</v>
      </c>
      <c r="F264" s="36">
        <v>45724.396527777775</v>
      </c>
      <c r="G264" s="36">
        <v>45724.716666666667</v>
      </c>
      <c r="H264" s="44">
        <v>0.32013888889196096</v>
      </c>
      <c r="I264" s="45" t="s">
        <v>131</v>
      </c>
      <c r="J264" s="45" t="s">
        <v>131</v>
      </c>
      <c r="K264" s="45" t="s">
        <v>131</v>
      </c>
      <c r="L264" s="45" t="s">
        <v>132</v>
      </c>
      <c r="M264" s="45" t="s">
        <v>686</v>
      </c>
      <c r="N264" s="45" t="s">
        <v>687</v>
      </c>
      <c r="O264" s="153"/>
      <c r="P264" s="73" t="s">
        <v>131</v>
      </c>
      <c r="Q264" s="62" t="s">
        <v>136</v>
      </c>
      <c r="R264"/>
    </row>
    <row r="265" spans="2:18" ht="30" hidden="1" x14ac:dyDescent="0.2">
      <c r="B265" t="s">
        <v>407</v>
      </c>
      <c r="C265" s="45" t="s">
        <v>379</v>
      </c>
      <c r="D265" s="45">
        <v>6</v>
      </c>
      <c r="E265" s="22" t="s">
        <v>88</v>
      </c>
      <c r="F265" s="36">
        <v>45726.378472222219</v>
      </c>
      <c r="G265" s="36">
        <v>45726.724305555559</v>
      </c>
      <c r="H265" s="44">
        <v>0.34583333334012423</v>
      </c>
      <c r="I265" s="45" t="s">
        <v>131</v>
      </c>
      <c r="J265" s="45" t="s">
        <v>131</v>
      </c>
      <c r="K265" s="45" t="s">
        <v>131</v>
      </c>
      <c r="L265" s="45" t="s">
        <v>132</v>
      </c>
      <c r="M265" s="45" t="s">
        <v>688</v>
      </c>
      <c r="N265" s="45" t="s">
        <v>689</v>
      </c>
      <c r="O265" s="151" t="s">
        <v>690</v>
      </c>
      <c r="P265" s="73" t="s">
        <v>131</v>
      </c>
      <c r="Q265" s="62" t="s">
        <v>136</v>
      </c>
      <c r="R265"/>
    </row>
    <row r="266" spans="2:18" ht="30" hidden="1" x14ac:dyDescent="0.2">
      <c r="B266" t="s">
        <v>407</v>
      </c>
      <c r="C266" s="45" t="s">
        <v>404</v>
      </c>
      <c r="D266" s="45">
        <v>7</v>
      </c>
      <c r="E266" s="22" t="s">
        <v>138</v>
      </c>
      <c r="F266" s="36">
        <v>45726.382638888892</v>
      </c>
      <c r="G266" s="36">
        <v>45726.738194444442</v>
      </c>
      <c r="H266" s="44">
        <v>0.35555555555038154</v>
      </c>
      <c r="I266" s="45" t="s">
        <v>131</v>
      </c>
      <c r="J266" s="45" t="s">
        <v>131</v>
      </c>
      <c r="K266" s="45" t="s">
        <v>131</v>
      </c>
      <c r="L266" s="45" t="s">
        <v>132</v>
      </c>
      <c r="M266" s="45" t="s">
        <v>691</v>
      </c>
      <c r="N266" s="45" t="s">
        <v>692</v>
      </c>
      <c r="O266" s="152"/>
      <c r="P266" s="73" t="s">
        <v>131</v>
      </c>
      <c r="Q266" s="62" t="s">
        <v>136</v>
      </c>
      <c r="R266"/>
    </row>
    <row r="267" spans="2:18" ht="30" hidden="1" x14ac:dyDescent="0.2">
      <c r="B267" t="s">
        <v>407</v>
      </c>
      <c r="C267" s="45" t="s">
        <v>379</v>
      </c>
      <c r="D267" s="45">
        <v>8</v>
      </c>
      <c r="E267" s="22" t="s">
        <v>88</v>
      </c>
      <c r="F267" s="36">
        <v>45727.379861111112</v>
      </c>
      <c r="G267" s="36">
        <v>45727.73333333333</v>
      </c>
      <c r="H267" s="44">
        <v>0.35347222221753327</v>
      </c>
      <c r="I267" s="45" t="s">
        <v>131</v>
      </c>
      <c r="J267" s="45" t="s">
        <v>131</v>
      </c>
      <c r="K267" s="45" t="s">
        <v>131</v>
      </c>
      <c r="L267" s="45" t="s">
        <v>132</v>
      </c>
      <c r="M267" s="45" t="s">
        <v>693</v>
      </c>
      <c r="N267" s="45" t="s">
        <v>694</v>
      </c>
      <c r="O267" s="152"/>
      <c r="P267" s="73" t="s">
        <v>131</v>
      </c>
      <c r="Q267" s="62" t="s">
        <v>136</v>
      </c>
      <c r="R267"/>
    </row>
    <row r="268" spans="2:18" ht="30" hidden="1" x14ac:dyDescent="0.2">
      <c r="B268" t="s">
        <v>407</v>
      </c>
      <c r="C268" s="45" t="s">
        <v>379</v>
      </c>
      <c r="D268" s="45">
        <v>9</v>
      </c>
      <c r="E268" s="22" t="s">
        <v>88</v>
      </c>
      <c r="F268" s="36">
        <v>45728.381944444445</v>
      </c>
      <c r="G268" s="36">
        <v>45728.711805555555</v>
      </c>
      <c r="H268" s="44">
        <v>0.32986111110949423</v>
      </c>
      <c r="I268" s="45" t="s">
        <v>131</v>
      </c>
      <c r="J268" s="45" t="s">
        <v>131</v>
      </c>
      <c r="K268" s="45" t="s">
        <v>131</v>
      </c>
      <c r="L268" s="45" t="s">
        <v>132</v>
      </c>
      <c r="M268" s="45" t="s">
        <v>695</v>
      </c>
      <c r="N268" s="45" t="s">
        <v>696</v>
      </c>
      <c r="O268" s="153"/>
      <c r="P268" s="73" t="s">
        <v>131</v>
      </c>
      <c r="Q268" s="62" t="s">
        <v>136</v>
      </c>
      <c r="R268"/>
    </row>
    <row r="269" spans="2:18" ht="99.75" hidden="1" x14ac:dyDescent="0.2">
      <c r="C269" s="45" t="s">
        <v>379</v>
      </c>
      <c r="D269" s="45">
        <v>10</v>
      </c>
      <c r="E269" s="22" t="s">
        <v>88</v>
      </c>
      <c r="F269" s="36">
        <v>45731.773611111108</v>
      </c>
      <c r="G269" s="36">
        <v>45731.801388888889</v>
      </c>
      <c r="H269" s="44">
        <v>2.7777777781011537E-2</v>
      </c>
      <c r="I269" s="45" t="s">
        <v>131</v>
      </c>
      <c r="J269" s="45" t="s">
        <v>131</v>
      </c>
      <c r="K269" s="45" t="s">
        <v>131</v>
      </c>
      <c r="L269" s="45" t="s">
        <v>471</v>
      </c>
      <c r="M269" s="45" t="s">
        <v>131</v>
      </c>
      <c r="N269" s="45" t="s">
        <v>697</v>
      </c>
      <c r="O269" s="74" t="s">
        <v>698</v>
      </c>
      <c r="P269" s="73" t="s">
        <v>131</v>
      </c>
      <c r="Q269" s="62" t="s">
        <v>136</v>
      </c>
    </row>
    <row r="270" spans="2:18" ht="60" hidden="1" x14ac:dyDescent="0.2">
      <c r="B270" t="s">
        <v>407</v>
      </c>
      <c r="C270" s="45" t="s">
        <v>379</v>
      </c>
      <c r="D270" s="45">
        <v>11</v>
      </c>
      <c r="E270" s="22" t="s">
        <v>88</v>
      </c>
      <c r="F270" s="36">
        <v>45734.511111111111</v>
      </c>
      <c r="G270" s="36">
        <v>45734.729166666664</v>
      </c>
      <c r="H270" s="44">
        <v>0.21805555555329192</v>
      </c>
      <c r="I270" s="45" t="s">
        <v>131</v>
      </c>
      <c r="J270" s="45" t="s">
        <v>131</v>
      </c>
      <c r="K270" s="45" t="s">
        <v>131</v>
      </c>
      <c r="L270" s="45" t="s">
        <v>132</v>
      </c>
      <c r="M270" s="45" t="s">
        <v>699</v>
      </c>
      <c r="N270" s="45" t="s">
        <v>700</v>
      </c>
      <c r="O270" s="75" t="s">
        <v>690</v>
      </c>
      <c r="P270" s="73" t="s">
        <v>131</v>
      </c>
      <c r="Q270" s="62" t="s">
        <v>136</v>
      </c>
      <c r="R270"/>
    </row>
    <row r="271" spans="2:18" ht="30" hidden="1" x14ac:dyDescent="0.2">
      <c r="B271" t="s">
        <v>407</v>
      </c>
      <c r="C271" s="45" t="s">
        <v>404</v>
      </c>
      <c r="D271" s="45">
        <v>12</v>
      </c>
      <c r="E271" s="22" t="s">
        <v>138</v>
      </c>
      <c r="F271" s="36">
        <v>45734.511111111111</v>
      </c>
      <c r="G271" s="36">
        <v>45734.736805555556</v>
      </c>
      <c r="H271" s="44">
        <v>0.22569444444525288</v>
      </c>
      <c r="I271" s="45" t="s">
        <v>131</v>
      </c>
      <c r="J271" s="45" t="s">
        <v>131</v>
      </c>
      <c r="K271" s="45" t="s">
        <v>131</v>
      </c>
      <c r="L271" s="45" t="s">
        <v>132</v>
      </c>
      <c r="M271" s="45" t="s">
        <v>701</v>
      </c>
      <c r="N271" s="45" t="s">
        <v>702</v>
      </c>
      <c r="O271" s="151" t="s">
        <v>703</v>
      </c>
      <c r="P271" s="73" t="s">
        <v>131</v>
      </c>
      <c r="Q271" s="62" t="s">
        <v>136</v>
      </c>
      <c r="R271"/>
    </row>
    <row r="272" spans="2:18" ht="30" hidden="1" x14ac:dyDescent="0.2">
      <c r="B272" t="s">
        <v>407</v>
      </c>
      <c r="C272" s="45" t="s">
        <v>404</v>
      </c>
      <c r="D272" s="45">
        <v>13</v>
      </c>
      <c r="E272" s="22" t="s">
        <v>138</v>
      </c>
      <c r="F272" s="36">
        <v>45735.532638888886</v>
      </c>
      <c r="G272" s="36">
        <v>45735.719444444447</v>
      </c>
      <c r="H272" s="44">
        <v>0.18680555556056788</v>
      </c>
      <c r="I272" s="45" t="s">
        <v>131</v>
      </c>
      <c r="J272" s="45" t="s">
        <v>131</v>
      </c>
      <c r="K272" s="45" t="s">
        <v>131</v>
      </c>
      <c r="L272" s="45" t="s">
        <v>132</v>
      </c>
      <c r="M272" s="45" t="s">
        <v>704</v>
      </c>
      <c r="N272" s="45" t="s">
        <v>705</v>
      </c>
      <c r="O272" s="153"/>
      <c r="P272" s="73" t="s">
        <v>131</v>
      </c>
      <c r="Q272" s="62" t="s">
        <v>136</v>
      </c>
      <c r="R272"/>
    </row>
    <row r="273" spans="2:17" customFormat="1" ht="90.75" hidden="1" x14ac:dyDescent="0.2">
      <c r="B273" t="s">
        <v>407</v>
      </c>
      <c r="C273" s="45" t="s">
        <v>379</v>
      </c>
      <c r="D273" s="45">
        <v>14</v>
      </c>
      <c r="E273" s="22" t="s">
        <v>88</v>
      </c>
      <c r="F273" s="36">
        <v>45736.424305555556</v>
      </c>
      <c r="G273" s="36">
        <v>45736.736805555556</v>
      </c>
      <c r="H273" s="44">
        <v>0.3125</v>
      </c>
      <c r="I273" s="45" t="s">
        <v>131</v>
      </c>
      <c r="J273" s="45" t="s">
        <v>131</v>
      </c>
      <c r="K273" s="45" t="s">
        <v>131</v>
      </c>
      <c r="L273" s="45" t="s">
        <v>132</v>
      </c>
      <c r="M273" s="45" t="s">
        <v>706</v>
      </c>
      <c r="N273" s="45" t="s">
        <v>707</v>
      </c>
      <c r="O273" s="76" t="s">
        <v>708</v>
      </c>
      <c r="P273" s="73" t="s">
        <v>131</v>
      </c>
      <c r="Q273" s="62" t="s">
        <v>136</v>
      </c>
    </row>
    <row r="274" spans="2:17" customFormat="1" ht="30" hidden="1" x14ac:dyDescent="0.2">
      <c r="B274" t="s">
        <v>407</v>
      </c>
      <c r="C274" s="45" t="s">
        <v>404</v>
      </c>
      <c r="D274" s="45">
        <v>15</v>
      </c>
      <c r="E274" s="22" t="s">
        <v>138</v>
      </c>
      <c r="F274" s="36">
        <v>45736.522222222222</v>
      </c>
      <c r="G274" s="36">
        <v>45736.74722222222</v>
      </c>
      <c r="H274" s="44">
        <v>0.22499999999854481</v>
      </c>
      <c r="I274" s="45" t="s">
        <v>131</v>
      </c>
      <c r="J274" s="45" t="s">
        <v>131</v>
      </c>
      <c r="K274" s="45" t="s">
        <v>131</v>
      </c>
      <c r="L274" s="45" t="s">
        <v>132</v>
      </c>
      <c r="M274" s="45" t="s">
        <v>709</v>
      </c>
      <c r="N274" s="45" t="s">
        <v>710</v>
      </c>
      <c r="O274" s="151" t="s">
        <v>711</v>
      </c>
      <c r="P274" s="73" t="s">
        <v>131</v>
      </c>
      <c r="Q274" s="62" t="s">
        <v>136</v>
      </c>
    </row>
    <row r="275" spans="2:17" customFormat="1" ht="30" hidden="1" x14ac:dyDescent="0.2">
      <c r="B275" t="s">
        <v>407</v>
      </c>
      <c r="C275" s="45" t="s">
        <v>367</v>
      </c>
      <c r="D275" s="45">
        <v>16</v>
      </c>
      <c r="E275" s="22" t="s">
        <v>87</v>
      </c>
      <c r="F275" s="36">
        <v>45736.512499999997</v>
      </c>
      <c r="G275" s="36">
        <v>45736.737500000003</v>
      </c>
      <c r="H275" s="44">
        <v>0.22500000000582077</v>
      </c>
      <c r="I275" s="45" t="s">
        <v>131</v>
      </c>
      <c r="J275" s="45" t="s">
        <v>131</v>
      </c>
      <c r="K275" s="45" t="s">
        <v>131</v>
      </c>
      <c r="L275" s="45" t="s">
        <v>132</v>
      </c>
      <c r="M275" s="45" t="s">
        <v>712</v>
      </c>
      <c r="N275" s="45" t="s">
        <v>713</v>
      </c>
      <c r="O275" s="152"/>
      <c r="P275" s="73" t="s">
        <v>131</v>
      </c>
      <c r="Q275" s="62" t="s">
        <v>136</v>
      </c>
    </row>
    <row r="276" spans="2:17" customFormat="1" ht="30" hidden="1" x14ac:dyDescent="0.2">
      <c r="B276" t="s">
        <v>407</v>
      </c>
      <c r="C276" s="45" t="s">
        <v>379</v>
      </c>
      <c r="D276" s="45">
        <v>17</v>
      </c>
      <c r="E276" s="22" t="s">
        <v>88</v>
      </c>
      <c r="F276" s="36">
        <v>45737.402777777781</v>
      </c>
      <c r="G276" s="36">
        <v>45737.746527777781</v>
      </c>
      <c r="H276" s="44">
        <v>0.34375</v>
      </c>
      <c r="I276" s="45" t="s">
        <v>131</v>
      </c>
      <c r="J276" s="45" t="s">
        <v>131</v>
      </c>
      <c r="K276" s="45" t="s">
        <v>131</v>
      </c>
      <c r="L276" s="45" t="s">
        <v>132</v>
      </c>
      <c r="M276" s="45" t="s">
        <v>714</v>
      </c>
      <c r="N276" s="45" t="s">
        <v>715</v>
      </c>
      <c r="O276" s="153"/>
      <c r="P276" s="73" t="s">
        <v>131</v>
      </c>
      <c r="Q276" s="62" t="s">
        <v>136</v>
      </c>
    </row>
    <row r="277" spans="2:17" customFormat="1" ht="30" hidden="1" x14ac:dyDescent="0.2">
      <c r="B277" t="s">
        <v>407</v>
      </c>
      <c r="C277" s="45" t="s">
        <v>379</v>
      </c>
      <c r="D277" s="45">
        <v>18</v>
      </c>
      <c r="E277" s="22" t="s">
        <v>88</v>
      </c>
      <c r="F277" s="36">
        <v>45738.408333333333</v>
      </c>
      <c r="G277" s="36">
        <v>45738.73541666667</v>
      </c>
      <c r="H277" s="44">
        <v>0.32708333333721384</v>
      </c>
      <c r="I277" s="45" t="s">
        <v>131</v>
      </c>
      <c r="J277" s="45" t="s">
        <v>131</v>
      </c>
      <c r="K277" s="45" t="s">
        <v>131</v>
      </c>
      <c r="L277" s="45" t="s">
        <v>132</v>
      </c>
      <c r="M277" s="45" t="s">
        <v>716</v>
      </c>
      <c r="N277" s="45" t="s">
        <v>717</v>
      </c>
      <c r="O277" s="151" t="s">
        <v>718</v>
      </c>
      <c r="P277" s="73" t="s">
        <v>131</v>
      </c>
      <c r="Q277" s="62" t="s">
        <v>136</v>
      </c>
    </row>
    <row r="278" spans="2:17" customFormat="1" ht="30" hidden="1" x14ac:dyDescent="0.2">
      <c r="B278" t="s">
        <v>407</v>
      </c>
      <c r="C278" s="45" t="s">
        <v>379</v>
      </c>
      <c r="D278" s="45">
        <v>19</v>
      </c>
      <c r="E278" s="22" t="s">
        <v>88</v>
      </c>
      <c r="F278" s="36">
        <v>45740.417361111111</v>
      </c>
      <c r="G278" s="36">
        <v>45740.715277777781</v>
      </c>
      <c r="H278" s="44">
        <v>0.29791666667006211</v>
      </c>
      <c r="I278" s="45" t="s">
        <v>131</v>
      </c>
      <c r="J278" s="45" t="s">
        <v>131</v>
      </c>
      <c r="K278" s="45" t="s">
        <v>131</v>
      </c>
      <c r="L278" s="45" t="s">
        <v>132</v>
      </c>
      <c r="M278" s="45" t="s">
        <v>719</v>
      </c>
      <c r="N278" s="45" t="s">
        <v>720</v>
      </c>
      <c r="O278" s="152"/>
      <c r="P278" s="73" t="s">
        <v>131</v>
      </c>
      <c r="Q278" s="62" t="s">
        <v>136</v>
      </c>
    </row>
    <row r="279" spans="2:17" customFormat="1" ht="30" hidden="1" x14ac:dyDescent="0.2">
      <c r="B279" t="s">
        <v>407</v>
      </c>
      <c r="C279" s="45" t="s">
        <v>379</v>
      </c>
      <c r="D279" s="45">
        <v>20</v>
      </c>
      <c r="E279" s="22" t="s">
        <v>88</v>
      </c>
      <c r="F279" s="36">
        <v>45741.418055555558</v>
      </c>
      <c r="G279" s="36">
        <v>45741.70416666667</v>
      </c>
      <c r="H279" s="44">
        <v>0.28611111111240461</v>
      </c>
      <c r="I279" s="45" t="s">
        <v>131</v>
      </c>
      <c r="J279" s="45" t="s">
        <v>131</v>
      </c>
      <c r="K279" s="45" t="s">
        <v>131</v>
      </c>
      <c r="L279" s="45" t="s">
        <v>132</v>
      </c>
      <c r="M279" s="45" t="s">
        <v>721</v>
      </c>
      <c r="N279" s="45" t="s">
        <v>722</v>
      </c>
      <c r="O279" s="153"/>
      <c r="P279" s="73" t="s">
        <v>131</v>
      </c>
      <c r="Q279" s="62" t="s">
        <v>136</v>
      </c>
    </row>
    <row r="280" spans="2:17" customFormat="1" ht="30" hidden="1" x14ac:dyDescent="0.2">
      <c r="B280" t="s">
        <v>407</v>
      </c>
      <c r="C280" s="45" t="s">
        <v>379</v>
      </c>
      <c r="D280" s="45">
        <v>21</v>
      </c>
      <c r="E280" s="22" t="s">
        <v>88</v>
      </c>
      <c r="F280" s="36">
        <v>45742.423611111109</v>
      </c>
      <c r="G280" s="36">
        <v>45742.709722222222</v>
      </c>
      <c r="H280" s="44">
        <v>0.28611111111240461</v>
      </c>
      <c r="I280" s="45" t="s">
        <v>131</v>
      </c>
      <c r="J280" s="45" t="s">
        <v>131</v>
      </c>
      <c r="K280" s="45" t="s">
        <v>131</v>
      </c>
      <c r="L280" s="45" t="s">
        <v>132</v>
      </c>
      <c r="M280" s="45" t="s">
        <v>723</v>
      </c>
      <c r="N280" s="45" t="s">
        <v>724</v>
      </c>
      <c r="O280" s="161" t="s">
        <v>725</v>
      </c>
      <c r="P280" s="73" t="s">
        <v>131</v>
      </c>
      <c r="Q280" s="62" t="s">
        <v>136</v>
      </c>
    </row>
    <row r="281" spans="2:17" customFormat="1" ht="30" hidden="1" x14ac:dyDescent="0.2">
      <c r="B281" t="s">
        <v>407</v>
      </c>
      <c r="C281" s="45" t="s">
        <v>379</v>
      </c>
      <c r="D281" s="45">
        <v>22</v>
      </c>
      <c r="E281" s="22" t="s">
        <v>88</v>
      </c>
      <c r="F281" s="36">
        <v>45743.424305555556</v>
      </c>
      <c r="G281" s="36">
        <v>45743.737500000003</v>
      </c>
      <c r="H281" s="44">
        <v>0.31319444444670808</v>
      </c>
      <c r="I281" s="45" t="s">
        <v>131</v>
      </c>
      <c r="J281" s="45" t="s">
        <v>131</v>
      </c>
      <c r="K281" s="45" t="s">
        <v>131</v>
      </c>
      <c r="L281" s="45" t="s">
        <v>132</v>
      </c>
      <c r="M281" s="45" t="s">
        <v>726</v>
      </c>
      <c r="N281" s="45" t="s">
        <v>727</v>
      </c>
      <c r="O281" s="161"/>
      <c r="P281" s="73" t="s">
        <v>131</v>
      </c>
      <c r="Q281" s="62" t="s">
        <v>136</v>
      </c>
    </row>
    <row r="282" spans="2:17" customFormat="1" ht="30" hidden="1" x14ac:dyDescent="0.2">
      <c r="B282" t="s">
        <v>407</v>
      </c>
      <c r="C282" s="45" t="s">
        <v>379</v>
      </c>
      <c r="D282" s="45">
        <v>23</v>
      </c>
      <c r="E282" s="22" t="s">
        <v>88</v>
      </c>
      <c r="F282" s="36">
        <v>45744.42083333333</v>
      </c>
      <c r="G282" s="36">
        <v>45744.693055555559</v>
      </c>
      <c r="H282" s="44">
        <v>0.2722222222291748</v>
      </c>
      <c r="I282" s="45" t="s">
        <v>131</v>
      </c>
      <c r="J282" s="45" t="s">
        <v>131</v>
      </c>
      <c r="K282" s="45" t="s">
        <v>131</v>
      </c>
      <c r="L282" s="45" t="s">
        <v>132</v>
      </c>
      <c r="M282" s="45" t="s">
        <v>728</v>
      </c>
      <c r="N282" s="45" t="s">
        <v>729</v>
      </c>
      <c r="O282" s="161"/>
      <c r="P282" s="73" t="s">
        <v>131</v>
      </c>
      <c r="Q282" s="62" t="s">
        <v>136</v>
      </c>
    </row>
    <row r="283" spans="2:17" customFormat="1" ht="30" hidden="1" x14ac:dyDescent="0.2">
      <c r="B283" t="s">
        <v>407</v>
      </c>
      <c r="C283" s="45" t="s">
        <v>379</v>
      </c>
      <c r="D283" s="45">
        <v>24</v>
      </c>
      <c r="E283" s="22" t="s">
        <v>88</v>
      </c>
      <c r="F283" s="36">
        <v>45745.419444444444</v>
      </c>
      <c r="G283" s="36">
        <v>45745.713888888888</v>
      </c>
      <c r="H283" s="44">
        <v>0.29444444444379769</v>
      </c>
      <c r="I283" s="45" t="s">
        <v>131</v>
      </c>
      <c r="J283" s="45" t="s">
        <v>131</v>
      </c>
      <c r="K283" s="45" t="s">
        <v>131</v>
      </c>
      <c r="L283" s="45" t="s">
        <v>132</v>
      </c>
      <c r="M283" s="45" t="s">
        <v>730</v>
      </c>
      <c r="N283" s="45" t="s">
        <v>731</v>
      </c>
      <c r="O283" s="161"/>
      <c r="P283" s="73" t="s">
        <v>131</v>
      </c>
      <c r="Q283" s="62" t="s">
        <v>136</v>
      </c>
    </row>
    <row r="284" spans="2:17" customFormat="1" ht="30" hidden="1" x14ac:dyDescent="0.2">
      <c r="B284" t="s">
        <v>407</v>
      </c>
      <c r="C284" s="43" t="s">
        <v>367</v>
      </c>
      <c r="D284" s="43">
        <v>1</v>
      </c>
      <c r="E284" s="21" t="s">
        <v>87</v>
      </c>
      <c r="F284" s="35">
        <v>45726.488888888889</v>
      </c>
      <c r="G284" s="35">
        <v>45726.713888888888</v>
      </c>
      <c r="H284" s="43" t="s">
        <v>131</v>
      </c>
      <c r="I284" s="44">
        <v>0.22499999999854481</v>
      </c>
      <c r="J284" s="43" t="s">
        <v>131</v>
      </c>
      <c r="K284" s="43" t="s">
        <v>131</v>
      </c>
      <c r="L284" s="45" t="s">
        <v>219</v>
      </c>
      <c r="M284" s="43" t="s">
        <v>732</v>
      </c>
      <c r="N284" s="43" t="s">
        <v>733</v>
      </c>
      <c r="O284" s="151" t="s">
        <v>734</v>
      </c>
      <c r="P284" s="67"/>
      <c r="Q284" s="62" t="s">
        <v>136</v>
      </c>
    </row>
    <row r="285" spans="2:17" customFormat="1" ht="30" hidden="1" x14ac:dyDescent="0.2">
      <c r="B285" t="s">
        <v>407</v>
      </c>
      <c r="C285" s="43" t="s">
        <v>379</v>
      </c>
      <c r="D285" s="43">
        <v>2</v>
      </c>
      <c r="E285" s="21" t="s">
        <v>88</v>
      </c>
      <c r="F285" s="35">
        <v>45729.509027777778</v>
      </c>
      <c r="G285" s="35">
        <v>45729.719444444447</v>
      </c>
      <c r="H285" s="43" t="s">
        <v>131</v>
      </c>
      <c r="I285" s="44">
        <v>0.21041666666860692</v>
      </c>
      <c r="J285" s="43" t="s">
        <v>131</v>
      </c>
      <c r="K285" s="43" t="s">
        <v>131</v>
      </c>
      <c r="L285" s="45" t="s">
        <v>219</v>
      </c>
      <c r="M285" s="43" t="s">
        <v>735</v>
      </c>
      <c r="N285" s="43" t="s">
        <v>736</v>
      </c>
      <c r="O285" s="152"/>
      <c r="P285" s="67"/>
      <c r="Q285" s="62" t="s">
        <v>136</v>
      </c>
    </row>
    <row r="286" spans="2:17" customFormat="1" ht="30" hidden="1" x14ac:dyDescent="0.2">
      <c r="B286" t="s">
        <v>407</v>
      </c>
      <c r="C286" s="43" t="s">
        <v>367</v>
      </c>
      <c r="D286" s="43">
        <v>3</v>
      </c>
      <c r="E286" s="21" t="s">
        <v>87</v>
      </c>
      <c r="F286" s="35">
        <v>45729.513888888891</v>
      </c>
      <c r="G286" s="35">
        <v>45729.714583333334</v>
      </c>
      <c r="H286" s="43" t="s">
        <v>131</v>
      </c>
      <c r="I286" s="44">
        <v>0.20069444444379769</v>
      </c>
      <c r="J286" s="43" t="s">
        <v>131</v>
      </c>
      <c r="K286" s="43" t="s">
        <v>131</v>
      </c>
      <c r="L286" s="45" t="s">
        <v>219</v>
      </c>
      <c r="M286" s="43" t="s">
        <v>737</v>
      </c>
      <c r="N286" s="43" t="s">
        <v>738</v>
      </c>
      <c r="O286" s="152"/>
      <c r="P286" s="67"/>
      <c r="Q286" s="62" t="s">
        <v>136</v>
      </c>
    </row>
    <row r="287" spans="2:17" customFormat="1" ht="30" hidden="1" x14ac:dyDescent="0.2">
      <c r="B287" t="s">
        <v>407</v>
      </c>
      <c r="C287" s="43" t="s">
        <v>379</v>
      </c>
      <c r="D287" s="43">
        <v>4</v>
      </c>
      <c r="E287" s="21" t="s">
        <v>88</v>
      </c>
      <c r="F287" s="35">
        <v>45730.507638888892</v>
      </c>
      <c r="G287" s="35">
        <v>45730.720138888886</v>
      </c>
      <c r="H287" s="43" t="s">
        <v>131</v>
      </c>
      <c r="I287" s="44">
        <v>0.21249999999417923</v>
      </c>
      <c r="J287" s="43" t="s">
        <v>131</v>
      </c>
      <c r="K287" s="43" t="s">
        <v>131</v>
      </c>
      <c r="L287" s="45" t="s">
        <v>219</v>
      </c>
      <c r="M287" s="43" t="s">
        <v>739</v>
      </c>
      <c r="N287" s="43" t="s">
        <v>740</v>
      </c>
      <c r="O287" s="152"/>
      <c r="P287" s="67"/>
      <c r="Q287" s="62" t="s">
        <v>136</v>
      </c>
    </row>
    <row r="288" spans="2:17" customFormat="1" ht="30" hidden="1" x14ac:dyDescent="0.2">
      <c r="B288" t="s">
        <v>407</v>
      </c>
      <c r="C288" s="43" t="s">
        <v>367</v>
      </c>
      <c r="D288" s="43">
        <v>5</v>
      </c>
      <c r="E288" s="21" t="s">
        <v>87</v>
      </c>
      <c r="F288" s="35">
        <v>45730.511111111111</v>
      </c>
      <c r="G288" s="35">
        <v>45730.713888888888</v>
      </c>
      <c r="H288" s="43" t="s">
        <v>131</v>
      </c>
      <c r="I288" s="44">
        <v>0.20277777777664596</v>
      </c>
      <c r="J288" s="43" t="s">
        <v>131</v>
      </c>
      <c r="K288" s="43" t="s">
        <v>131</v>
      </c>
      <c r="L288" s="45" t="s">
        <v>219</v>
      </c>
      <c r="M288" s="43" t="s">
        <v>741</v>
      </c>
      <c r="N288" s="43" t="s">
        <v>742</v>
      </c>
      <c r="O288" s="152"/>
      <c r="P288" s="67"/>
      <c r="Q288" s="62" t="s">
        <v>136</v>
      </c>
    </row>
    <row r="289" spans="2:19" ht="30" hidden="1" x14ac:dyDescent="0.2">
      <c r="B289" t="s">
        <v>407</v>
      </c>
      <c r="C289" s="43" t="s">
        <v>379</v>
      </c>
      <c r="D289" s="43">
        <v>6</v>
      </c>
      <c r="E289" s="21" t="s">
        <v>88</v>
      </c>
      <c r="F289" s="35">
        <v>45731.506249999999</v>
      </c>
      <c r="G289" s="35">
        <v>45731.729861111111</v>
      </c>
      <c r="H289" s="43" t="s">
        <v>131</v>
      </c>
      <c r="I289" s="44">
        <v>0.22361111111240461</v>
      </c>
      <c r="J289" s="43" t="s">
        <v>131</v>
      </c>
      <c r="K289" s="43" t="s">
        <v>131</v>
      </c>
      <c r="L289" s="45" t="s">
        <v>219</v>
      </c>
      <c r="M289" s="43" t="s">
        <v>743</v>
      </c>
      <c r="N289" s="43" t="s">
        <v>744</v>
      </c>
      <c r="O289" s="152"/>
      <c r="P289" s="67"/>
      <c r="Q289" s="62" t="s">
        <v>136</v>
      </c>
      <c r="R289"/>
    </row>
    <row r="290" spans="2:19" ht="30" hidden="1" x14ac:dyDescent="0.2">
      <c r="B290" t="s">
        <v>407</v>
      </c>
      <c r="C290" s="43" t="s">
        <v>367</v>
      </c>
      <c r="D290" s="43">
        <v>7</v>
      </c>
      <c r="E290" s="21" t="s">
        <v>87</v>
      </c>
      <c r="F290" s="35">
        <v>45731.512499999997</v>
      </c>
      <c r="G290" s="35">
        <v>45731.728472222225</v>
      </c>
      <c r="H290" s="43" t="s">
        <v>131</v>
      </c>
      <c r="I290" s="44">
        <v>0.21597222222771961</v>
      </c>
      <c r="J290" s="43" t="s">
        <v>131</v>
      </c>
      <c r="K290" s="43" t="s">
        <v>131</v>
      </c>
      <c r="L290" s="45" t="s">
        <v>219</v>
      </c>
      <c r="M290" s="43" t="s">
        <v>745</v>
      </c>
      <c r="N290" s="43" t="s">
        <v>746</v>
      </c>
      <c r="O290" s="152"/>
      <c r="P290" s="67"/>
      <c r="Q290" s="62" t="s">
        <v>136</v>
      </c>
      <c r="R290"/>
    </row>
    <row r="291" spans="2:19" ht="30" hidden="1" x14ac:dyDescent="0.2">
      <c r="B291" t="s">
        <v>407</v>
      </c>
      <c r="C291" s="43" t="s">
        <v>379</v>
      </c>
      <c r="D291" s="43">
        <v>8</v>
      </c>
      <c r="E291" s="21" t="s">
        <v>88</v>
      </c>
      <c r="F291" s="35">
        <v>45732.49722222222</v>
      </c>
      <c r="G291" s="35">
        <v>45732.718055555553</v>
      </c>
      <c r="H291" s="43" t="s">
        <v>131</v>
      </c>
      <c r="I291" s="44">
        <v>0.22083333333284827</v>
      </c>
      <c r="J291" s="43" t="s">
        <v>131</v>
      </c>
      <c r="K291" s="43" t="s">
        <v>131</v>
      </c>
      <c r="L291" s="45" t="s">
        <v>219</v>
      </c>
      <c r="M291" s="43" t="s">
        <v>747</v>
      </c>
      <c r="N291" s="43" t="s">
        <v>748</v>
      </c>
      <c r="O291" s="152"/>
      <c r="P291" s="77"/>
      <c r="Q291" s="62" t="s">
        <v>136</v>
      </c>
      <c r="R291"/>
    </row>
    <row r="292" spans="2:19" ht="30" hidden="1" x14ac:dyDescent="0.2">
      <c r="B292" t="s">
        <v>407</v>
      </c>
      <c r="C292" s="43" t="s">
        <v>367</v>
      </c>
      <c r="D292" s="43">
        <v>9</v>
      </c>
      <c r="E292" s="21" t="s">
        <v>87</v>
      </c>
      <c r="F292" s="35">
        <v>45732.498611111114</v>
      </c>
      <c r="G292" s="35">
        <v>45732.71875</v>
      </c>
      <c r="H292" s="43" t="s">
        <v>131</v>
      </c>
      <c r="I292" s="44">
        <v>0.22013888888614019</v>
      </c>
      <c r="J292" s="43" t="s">
        <v>131</v>
      </c>
      <c r="K292" s="43" t="s">
        <v>131</v>
      </c>
      <c r="L292" s="45" t="s">
        <v>219</v>
      </c>
      <c r="M292" s="43" t="s">
        <v>749</v>
      </c>
      <c r="N292" s="43" t="s">
        <v>750</v>
      </c>
      <c r="O292" s="153"/>
      <c r="P292" s="77"/>
      <c r="Q292" s="62" t="s">
        <v>136</v>
      </c>
      <c r="R292"/>
    </row>
    <row r="293" spans="2:19" ht="203.25" x14ac:dyDescent="0.2">
      <c r="C293" s="43" t="s">
        <v>367</v>
      </c>
      <c r="D293" s="43">
        <v>10</v>
      </c>
      <c r="E293" s="21" t="s">
        <v>87</v>
      </c>
      <c r="F293" s="35">
        <v>45732.719444444447</v>
      </c>
      <c r="G293" s="35">
        <v>45735.726388888892</v>
      </c>
      <c r="H293" s="43" t="s">
        <v>131</v>
      </c>
      <c r="I293" s="44">
        <v>3.0069444444452529</v>
      </c>
      <c r="J293" s="43" t="s">
        <v>131</v>
      </c>
      <c r="K293" s="43" t="s">
        <v>131</v>
      </c>
      <c r="L293" s="45" t="s">
        <v>139</v>
      </c>
      <c r="M293" s="43" t="s">
        <v>131</v>
      </c>
      <c r="N293" s="43" t="s">
        <v>751</v>
      </c>
      <c r="O293" s="26" t="s">
        <v>93</v>
      </c>
      <c r="P293" s="67" t="s">
        <v>131</v>
      </c>
      <c r="Q293" s="62" t="s">
        <v>136</v>
      </c>
      <c r="R293" s="2">
        <v>3</v>
      </c>
      <c r="S293" s="78">
        <f>(I293*24)/24</f>
        <v>3.0069444444452529</v>
      </c>
    </row>
    <row r="294" spans="2:19" ht="30" hidden="1" x14ac:dyDescent="0.2">
      <c r="B294" t="s">
        <v>407</v>
      </c>
      <c r="C294" s="43" t="s">
        <v>379</v>
      </c>
      <c r="D294" s="43">
        <v>11</v>
      </c>
      <c r="E294" s="21" t="s">
        <v>88</v>
      </c>
      <c r="F294" s="35">
        <v>45733.513888888891</v>
      </c>
      <c r="G294" s="35">
        <v>45733.73541666667</v>
      </c>
      <c r="H294" s="43" t="s">
        <v>131</v>
      </c>
      <c r="I294" s="44">
        <v>0.22152777777955635</v>
      </c>
      <c r="J294" s="43" t="s">
        <v>131</v>
      </c>
      <c r="K294" s="43" t="s">
        <v>131</v>
      </c>
      <c r="L294" s="45" t="s">
        <v>219</v>
      </c>
      <c r="M294" s="43" t="s">
        <v>752</v>
      </c>
      <c r="N294" s="43" t="s">
        <v>753</v>
      </c>
      <c r="O294" s="151" t="s">
        <v>734</v>
      </c>
      <c r="P294" s="43"/>
      <c r="Q294" s="62" t="s">
        <v>136</v>
      </c>
      <c r="R294"/>
    </row>
    <row r="295" spans="2:19" ht="30" hidden="1" x14ac:dyDescent="0.2">
      <c r="B295" t="s">
        <v>407</v>
      </c>
      <c r="C295" s="43" t="s">
        <v>379</v>
      </c>
      <c r="D295" s="43">
        <v>12</v>
      </c>
      <c r="E295" s="21" t="s">
        <v>88</v>
      </c>
      <c r="F295" s="35">
        <v>45735.532638888886</v>
      </c>
      <c r="G295" s="35">
        <v>45735.711111111108</v>
      </c>
      <c r="H295" s="43" t="s">
        <v>131</v>
      </c>
      <c r="I295" s="44">
        <v>0.17847222222189885</v>
      </c>
      <c r="J295" s="43" t="s">
        <v>131</v>
      </c>
      <c r="K295" s="43" t="s">
        <v>131</v>
      </c>
      <c r="L295" s="45" t="s">
        <v>219</v>
      </c>
      <c r="M295" s="43" t="s">
        <v>754</v>
      </c>
      <c r="N295" s="43" t="s">
        <v>755</v>
      </c>
      <c r="O295" s="152"/>
      <c r="P295" s="43"/>
      <c r="Q295" s="62" t="s">
        <v>136</v>
      </c>
      <c r="R295"/>
    </row>
    <row r="296" spans="2:19" ht="30" hidden="1" x14ac:dyDescent="0.2">
      <c r="B296" t="s">
        <v>407</v>
      </c>
      <c r="C296" s="43" t="s">
        <v>367</v>
      </c>
      <c r="D296" s="43">
        <v>13</v>
      </c>
      <c r="E296" s="21" t="s">
        <v>87</v>
      </c>
      <c r="F296" s="35">
        <v>45737.511805555558</v>
      </c>
      <c r="G296" s="35">
        <v>45737.74722222222</v>
      </c>
      <c r="H296" s="43" t="s">
        <v>131</v>
      </c>
      <c r="I296" s="44">
        <v>0.23541666666278616</v>
      </c>
      <c r="J296" s="43" t="s">
        <v>131</v>
      </c>
      <c r="K296" s="43" t="s">
        <v>131</v>
      </c>
      <c r="L296" s="45" t="s">
        <v>219</v>
      </c>
      <c r="M296" s="43" t="s">
        <v>756</v>
      </c>
      <c r="N296" s="43" t="s">
        <v>757</v>
      </c>
      <c r="O296" s="152"/>
      <c r="P296" s="43"/>
      <c r="Q296" s="62" t="s">
        <v>136</v>
      </c>
      <c r="R296"/>
    </row>
    <row r="297" spans="2:19" ht="30" hidden="1" x14ac:dyDescent="0.2">
      <c r="B297" t="s">
        <v>407</v>
      </c>
      <c r="C297" s="43" t="s">
        <v>367</v>
      </c>
      <c r="D297" s="43">
        <v>14</v>
      </c>
      <c r="E297" s="21" t="s">
        <v>87</v>
      </c>
      <c r="F297" s="35">
        <v>45738.513888888891</v>
      </c>
      <c r="G297" s="35">
        <v>45738.73541666667</v>
      </c>
      <c r="H297" s="43" t="s">
        <v>131</v>
      </c>
      <c r="I297" s="44">
        <v>0.22152777777955635</v>
      </c>
      <c r="J297" s="43" t="s">
        <v>131</v>
      </c>
      <c r="K297" s="43" t="s">
        <v>131</v>
      </c>
      <c r="L297" s="45" t="s">
        <v>219</v>
      </c>
      <c r="M297" s="43" t="s">
        <v>758</v>
      </c>
      <c r="N297" s="43" t="s">
        <v>759</v>
      </c>
      <c r="O297" s="152"/>
      <c r="P297" s="43"/>
      <c r="Q297" s="62" t="s">
        <v>136</v>
      </c>
      <c r="R297"/>
    </row>
    <row r="298" spans="2:19" ht="30" hidden="1" x14ac:dyDescent="0.2">
      <c r="B298" t="s">
        <v>407</v>
      </c>
      <c r="C298" s="43" t="s">
        <v>379</v>
      </c>
      <c r="D298" s="43">
        <v>15</v>
      </c>
      <c r="E298" s="21" t="s">
        <v>88</v>
      </c>
      <c r="F298" s="35">
        <v>45739.48333333333</v>
      </c>
      <c r="G298" s="35">
        <v>45739.730555555558</v>
      </c>
      <c r="H298" s="43" t="s">
        <v>131</v>
      </c>
      <c r="I298" s="44">
        <v>0.24722222222771961</v>
      </c>
      <c r="J298" s="43" t="s">
        <v>131</v>
      </c>
      <c r="K298" s="43" t="s">
        <v>131</v>
      </c>
      <c r="L298" s="45" t="s">
        <v>219</v>
      </c>
      <c r="M298" s="43" t="s">
        <v>760</v>
      </c>
      <c r="N298" s="43" t="s">
        <v>761</v>
      </c>
      <c r="O298" s="152"/>
      <c r="P298" s="43"/>
      <c r="Q298" s="62" t="s">
        <v>136</v>
      </c>
      <c r="R298"/>
    </row>
    <row r="299" spans="2:19" ht="30" hidden="1" x14ac:dyDescent="0.25">
      <c r="B299" t="s">
        <v>407</v>
      </c>
      <c r="C299" s="43" t="s">
        <v>367</v>
      </c>
      <c r="D299" s="43">
        <v>16</v>
      </c>
      <c r="E299" s="21" t="s">
        <v>87</v>
      </c>
      <c r="F299" s="35">
        <v>45739.486805555556</v>
      </c>
      <c r="G299" s="35">
        <v>45739.724305555559</v>
      </c>
      <c r="H299" s="43" t="s">
        <v>131</v>
      </c>
      <c r="I299" s="44">
        <v>0.23750000000291038</v>
      </c>
      <c r="J299" s="43" t="s">
        <v>131</v>
      </c>
      <c r="K299" s="43" t="s">
        <v>131</v>
      </c>
      <c r="L299" s="45" t="s">
        <v>219</v>
      </c>
      <c r="M299" s="43" t="s">
        <v>762</v>
      </c>
      <c r="N299" s="43" t="s">
        <v>763</v>
      </c>
      <c r="O299" s="152"/>
      <c r="P299" s="39"/>
      <c r="Q299" s="62" t="s">
        <v>136</v>
      </c>
      <c r="R299"/>
    </row>
    <row r="300" spans="2:19" ht="30" hidden="1" x14ac:dyDescent="0.25">
      <c r="B300" t="s">
        <v>407</v>
      </c>
      <c r="C300" s="43" t="s">
        <v>367</v>
      </c>
      <c r="D300" s="43">
        <v>17</v>
      </c>
      <c r="E300" s="21" t="s">
        <v>87</v>
      </c>
      <c r="F300" s="35">
        <v>45740.498611111114</v>
      </c>
      <c r="G300" s="35">
        <v>45740.718055555553</v>
      </c>
      <c r="H300" s="43" t="s">
        <v>131</v>
      </c>
      <c r="I300" s="44">
        <v>0.21944444443943212</v>
      </c>
      <c r="J300" s="43" t="s">
        <v>131</v>
      </c>
      <c r="K300" s="43" t="s">
        <v>131</v>
      </c>
      <c r="L300" s="45" t="s">
        <v>219</v>
      </c>
      <c r="M300" s="43" t="s">
        <v>764</v>
      </c>
      <c r="N300" s="43" t="s">
        <v>765</v>
      </c>
      <c r="O300" s="152"/>
      <c r="P300" s="39"/>
      <c r="Q300" s="62" t="s">
        <v>136</v>
      </c>
      <c r="R300"/>
    </row>
    <row r="301" spans="2:19" ht="30" hidden="1" x14ac:dyDescent="0.25">
      <c r="B301" t="s">
        <v>407</v>
      </c>
      <c r="C301" s="43" t="s">
        <v>367</v>
      </c>
      <c r="D301" s="43">
        <v>18</v>
      </c>
      <c r="E301" s="21" t="s">
        <v>87</v>
      </c>
      <c r="F301" s="35">
        <v>45741.511111111111</v>
      </c>
      <c r="G301" s="35">
        <v>45741.705555555556</v>
      </c>
      <c r="H301" s="43" t="s">
        <v>131</v>
      </c>
      <c r="I301" s="44">
        <v>0.19444444444525288</v>
      </c>
      <c r="J301" s="43" t="s">
        <v>131</v>
      </c>
      <c r="K301" s="43" t="s">
        <v>131</v>
      </c>
      <c r="L301" s="45" t="s">
        <v>219</v>
      </c>
      <c r="M301" s="43" t="s">
        <v>766</v>
      </c>
      <c r="N301" s="43" t="s">
        <v>767</v>
      </c>
      <c r="O301" s="153"/>
      <c r="P301" s="39"/>
      <c r="Q301" s="62" t="s">
        <v>136</v>
      </c>
      <c r="R301"/>
    </row>
    <row r="302" spans="2:19" ht="108.75" hidden="1" x14ac:dyDescent="0.2">
      <c r="C302" s="45" t="s">
        <v>379</v>
      </c>
      <c r="D302" s="45">
        <v>1</v>
      </c>
      <c r="E302" s="22" t="s">
        <v>88</v>
      </c>
      <c r="F302" s="36">
        <v>45748.376388888886</v>
      </c>
      <c r="G302" s="36">
        <v>45748.71875</v>
      </c>
      <c r="H302" s="44">
        <v>0.34236111111385981</v>
      </c>
      <c r="I302" s="45" t="s">
        <v>131</v>
      </c>
      <c r="J302" s="45" t="s">
        <v>131</v>
      </c>
      <c r="K302" s="45" t="s">
        <v>131</v>
      </c>
      <c r="L302" s="45" t="s">
        <v>132</v>
      </c>
      <c r="M302" s="45" t="s">
        <v>768</v>
      </c>
      <c r="N302" s="45" t="s">
        <v>769</v>
      </c>
      <c r="O302" s="79" t="s">
        <v>770</v>
      </c>
      <c r="P302" s="45" t="s">
        <v>131</v>
      </c>
      <c r="Q302" s="62" t="s">
        <v>136</v>
      </c>
    </row>
    <row r="303" spans="2:19" ht="45.75" hidden="1" x14ac:dyDescent="0.2">
      <c r="C303" s="45" t="s">
        <v>404</v>
      </c>
      <c r="D303" s="45">
        <v>2</v>
      </c>
      <c r="E303" s="22" t="s">
        <v>138</v>
      </c>
      <c r="F303" s="36">
        <v>45748.464583333334</v>
      </c>
      <c r="G303" s="36">
        <v>45748.714583333334</v>
      </c>
      <c r="H303" s="44">
        <v>0.25</v>
      </c>
      <c r="I303" s="45" t="s">
        <v>131</v>
      </c>
      <c r="J303" s="45" t="s">
        <v>131</v>
      </c>
      <c r="K303" s="45" t="s">
        <v>131</v>
      </c>
      <c r="L303" s="45" t="s">
        <v>132</v>
      </c>
      <c r="M303" s="45" t="s">
        <v>771</v>
      </c>
      <c r="N303" s="45" t="s">
        <v>772</v>
      </c>
      <c r="O303" s="80" t="s">
        <v>773</v>
      </c>
      <c r="P303" s="45" t="s">
        <v>131</v>
      </c>
      <c r="Q303" s="62" t="s">
        <v>136</v>
      </c>
    </row>
    <row r="304" spans="2:19" ht="30" hidden="1" x14ac:dyDescent="0.2">
      <c r="B304" t="s">
        <v>774</v>
      </c>
      <c r="C304" s="45" t="s">
        <v>379</v>
      </c>
      <c r="D304" s="45">
        <v>3</v>
      </c>
      <c r="E304" s="22" t="s">
        <v>88</v>
      </c>
      <c r="F304" s="36">
        <v>45749.414583333331</v>
      </c>
      <c r="G304" s="36">
        <v>45749.697222222225</v>
      </c>
      <c r="H304" s="44">
        <v>0.28263888889341615</v>
      </c>
      <c r="I304" s="45" t="s">
        <v>131</v>
      </c>
      <c r="J304" s="45" t="s">
        <v>131</v>
      </c>
      <c r="K304" s="45" t="s">
        <v>131</v>
      </c>
      <c r="L304" s="45" t="s">
        <v>132</v>
      </c>
      <c r="M304" s="45" t="s">
        <v>775</v>
      </c>
      <c r="N304" s="45" t="s">
        <v>776</v>
      </c>
      <c r="O304" s="169" t="s">
        <v>777</v>
      </c>
      <c r="P304" s="45" t="s">
        <v>131</v>
      </c>
      <c r="Q304" s="62" t="s">
        <v>136</v>
      </c>
      <c r="R304"/>
    </row>
    <row r="305" spans="2:19" ht="30" hidden="1" x14ac:dyDescent="0.2">
      <c r="B305" t="s">
        <v>774</v>
      </c>
      <c r="C305" s="45" t="s">
        <v>379</v>
      </c>
      <c r="D305" s="45">
        <v>4</v>
      </c>
      <c r="E305" s="22" t="s">
        <v>88</v>
      </c>
      <c r="F305" s="36">
        <v>45750.415277777778</v>
      </c>
      <c r="G305" s="36">
        <v>45750.714583333334</v>
      </c>
      <c r="H305" s="44">
        <v>0.29930555555620231</v>
      </c>
      <c r="I305" s="45" t="s">
        <v>131</v>
      </c>
      <c r="J305" s="45" t="s">
        <v>131</v>
      </c>
      <c r="K305" s="45" t="s">
        <v>131</v>
      </c>
      <c r="L305" s="45" t="s">
        <v>132</v>
      </c>
      <c r="M305" s="45" t="s">
        <v>778</v>
      </c>
      <c r="N305" s="45" t="s">
        <v>779</v>
      </c>
      <c r="O305" s="170"/>
      <c r="P305" s="45" t="s">
        <v>131</v>
      </c>
      <c r="Q305" s="62" t="s">
        <v>136</v>
      </c>
      <c r="R305"/>
    </row>
    <row r="306" spans="2:19" ht="30" hidden="1" x14ac:dyDescent="0.2">
      <c r="B306" t="s">
        <v>774</v>
      </c>
      <c r="C306" s="45" t="s">
        <v>379</v>
      </c>
      <c r="D306" s="45">
        <v>5</v>
      </c>
      <c r="E306" s="22" t="s">
        <v>88</v>
      </c>
      <c r="F306" s="36">
        <v>45751.418055555558</v>
      </c>
      <c r="G306" s="36">
        <v>45751.714583333334</v>
      </c>
      <c r="H306" s="44">
        <v>0.29652777777664596</v>
      </c>
      <c r="I306" s="45" t="s">
        <v>131</v>
      </c>
      <c r="J306" s="45" t="s">
        <v>131</v>
      </c>
      <c r="K306" s="45" t="s">
        <v>131</v>
      </c>
      <c r="L306" s="45" t="s">
        <v>132</v>
      </c>
      <c r="M306" s="45" t="s">
        <v>780</v>
      </c>
      <c r="N306" s="45" t="s">
        <v>781</v>
      </c>
      <c r="O306" s="170"/>
      <c r="P306" s="45" t="s">
        <v>131</v>
      </c>
      <c r="Q306" s="62" t="s">
        <v>136</v>
      </c>
      <c r="R306"/>
    </row>
    <row r="307" spans="2:19" ht="30" hidden="1" x14ac:dyDescent="0.2">
      <c r="B307" t="s">
        <v>774</v>
      </c>
      <c r="C307" s="45" t="s">
        <v>379</v>
      </c>
      <c r="D307" s="45">
        <v>6</v>
      </c>
      <c r="E307" s="22" t="s">
        <v>88</v>
      </c>
      <c r="F307" s="36">
        <v>45752.397222222222</v>
      </c>
      <c r="G307" s="36">
        <v>45752.70208333333</v>
      </c>
      <c r="H307" s="44">
        <v>0.30486111110803904</v>
      </c>
      <c r="I307" s="45" t="s">
        <v>131</v>
      </c>
      <c r="J307" s="45" t="s">
        <v>131</v>
      </c>
      <c r="K307" s="45" t="s">
        <v>131</v>
      </c>
      <c r="L307" s="45" t="s">
        <v>132</v>
      </c>
      <c r="M307" s="45" t="s">
        <v>782</v>
      </c>
      <c r="N307" s="45" t="s">
        <v>783</v>
      </c>
      <c r="O307" s="170"/>
      <c r="P307" s="45" t="s">
        <v>131</v>
      </c>
      <c r="Q307" s="62" t="s">
        <v>136</v>
      </c>
      <c r="R307"/>
    </row>
    <row r="308" spans="2:19" ht="30" hidden="1" x14ac:dyDescent="0.2">
      <c r="B308" t="s">
        <v>774</v>
      </c>
      <c r="C308" s="45" t="s">
        <v>379</v>
      </c>
      <c r="D308" s="45">
        <v>7</v>
      </c>
      <c r="E308" s="22" t="s">
        <v>88</v>
      </c>
      <c r="F308" s="36">
        <v>45754.420138888891</v>
      </c>
      <c r="G308" s="36">
        <v>45754.715277777781</v>
      </c>
      <c r="H308" s="44">
        <v>0.29513888889050577</v>
      </c>
      <c r="I308" s="45" t="s">
        <v>131</v>
      </c>
      <c r="J308" s="45" t="s">
        <v>131</v>
      </c>
      <c r="K308" s="45" t="s">
        <v>131</v>
      </c>
      <c r="L308" s="45" t="s">
        <v>132</v>
      </c>
      <c r="M308" s="45" t="s">
        <v>784</v>
      </c>
      <c r="N308" s="45" t="s">
        <v>785</v>
      </c>
      <c r="O308" s="170"/>
      <c r="P308" s="45" t="s">
        <v>131</v>
      </c>
      <c r="Q308" s="62" t="s">
        <v>136</v>
      </c>
      <c r="R308"/>
    </row>
    <row r="309" spans="2:19" ht="30" hidden="1" x14ac:dyDescent="0.2">
      <c r="B309" t="s">
        <v>774</v>
      </c>
      <c r="C309" s="45" t="s">
        <v>379</v>
      </c>
      <c r="D309" s="45">
        <v>8</v>
      </c>
      <c r="E309" s="22" t="s">
        <v>88</v>
      </c>
      <c r="F309" s="36">
        <v>45755.390972222223</v>
      </c>
      <c r="G309" s="36">
        <v>45755.711805555555</v>
      </c>
      <c r="H309" s="44">
        <v>0.32083333333139308</v>
      </c>
      <c r="I309" s="45" t="s">
        <v>131</v>
      </c>
      <c r="J309" s="45" t="s">
        <v>131</v>
      </c>
      <c r="K309" s="45" t="s">
        <v>131</v>
      </c>
      <c r="L309" s="45" t="s">
        <v>132</v>
      </c>
      <c r="M309" s="45" t="s">
        <v>786</v>
      </c>
      <c r="N309" s="45" t="s">
        <v>787</v>
      </c>
      <c r="O309" s="171"/>
      <c r="P309" s="45" t="s">
        <v>131</v>
      </c>
      <c r="Q309" s="62" t="s">
        <v>136</v>
      </c>
      <c r="R309"/>
    </row>
    <row r="310" spans="2:19" ht="120" hidden="1" x14ac:dyDescent="0.2">
      <c r="C310" s="45" t="s">
        <v>379</v>
      </c>
      <c r="D310" s="45">
        <v>9</v>
      </c>
      <c r="E310" s="22" t="s">
        <v>88</v>
      </c>
      <c r="F310" s="36">
        <v>45763.95208333333</v>
      </c>
      <c r="G310" s="36">
        <v>45763.96597222222</v>
      </c>
      <c r="H310" s="44">
        <v>1.3888888890505768E-2</v>
      </c>
      <c r="I310" s="45" t="s">
        <v>131</v>
      </c>
      <c r="J310" s="45" t="s">
        <v>131</v>
      </c>
      <c r="K310" s="45" t="s">
        <v>131</v>
      </c>
      <c r="L310" s="45" t="s">
        <v>471</v>
      </c>
      <c r="M310" s="45" t="s">
        <v>131</v>
      </c>
      <c r="N310" s="45" t="s">
        <v>788</v>
      </c>
      <c r="O310" s="79" t="s">
        <v>789</v>
      </c>
      <c r="P310" s="45" t="s">
        <v>131</v>
      </c>
      <c r="Q310" s="62" t="s">
        <v>136</v>
      </c>
    </row>
    <row r="311" spans="2:19" ht="120" hidden="1" x14ac:dyDescent="0.2">
      <c r="C311" s="45" t="s">
        <v>367</v>
      </c>
      <c r="D311" s="45">
        <v>10</v>
      </c>
      <c r="E311" s="22" t="s">
        <v>87</v>
      </c>
      <c r="F311" s="36">
        <v>45763.95208333333</v>
      </c>
      <c r="G311" s="36">
        <v>45763.994444444441</v>
      </c>
      <c r="H311" s="44">
        <v>4.2361111110949423E-2</v>
      </c>
      <c r="I311" s="45" t="s">
        <v>131</v>
      </c>
      <c r="J311" s="45" t="s">
        <v>131</v>
      </c>
      <c r="K311" s="45" t="s">
        <v>131</v>
      </c>
      <c r="L311" s="45" t="s">
        <v>476</v>
      </c>
      <c r="M311" s="45" t="s">
        <v>131</v>
      </c>
      <c r="N311" s="45" t="s">
        <v>790</v>
      </c>
      <c r="O311" s="81" t="s">
        <v>791</v>
      </c>
      <c r="P311" s="45" t="s">
        <v>131</v>
      </c>
      <c r="Q311" s="62" t="s">
        <v>136</v>
      </c>
    </row>
    <row r="312" spans="2:19" ht="180" hidden="1" x14ac:dyDescent="0.2">
      <c r="C312" s="45" t="s">
        <v>367</v>
      </c>
      <c r="D312" s="45">
        <v>1</v>
      </c>
      <c r="E312" s="22" t="s">
        <v>87</v>
      </c>
      <c r="F312" s="36">
        <v>45757.677777777775</v>
      </c>
      <c r="G312" s="36">
        <v>45757.723611111112</v>
      </c>
      <c r="H312" s="45" t="s">
        <v>131</v>
      </c>
      <c r="I312" s="44">
        <v>4.5833333337213844E-2</v>
      </c>
      <c r="J312" s="45" t="s">
        <v>131</v>
      </c>
      <c r="K312" s="45" t="s">
        <v>131</v>
      </c>
      <c r="L312" s="45" t="s">
        <v>139</v>
      </c>
      <c r="M312" s="45" t="s">
        <v>131</v>
      </c>
      <c r="N312" s="45" t="s">
        <v>792</v>
      </c>
      <c r="O312" s="82" t="s">
        <v>793</v>
      </c>
      <c r="P312" s="45" t="s">
        <v>131</v>
      </c>
      <c r="Q312" s="62" t="s">
        <v>136</v>
      </c>
    </row>
    <row r="313" spans="2:19" ht="105" x14ac:dyDescent="0.2">
      <c r="C313" s="45" t="s">
        <v>379</v>
      </c>
      <c r="D313" s="45">
        <v>1</v>
      </c>
      <c r="E313" s="22" t="s">
        <v>88</v>
      </c>
      <c r="F313" s="36">
        <v>45793.642361111109</v>
      </c>
      <c r="G313" s="36">
        <v>45795.667361111111</v>
      </c>
      <c r="H313" s="83" t="s">
        <v>131</v>
      </c>
      <c r="I313" s="45" t="s">
        <v>131</v>
      </c>
      <c r="J313" s="44">
        <v>2.0250000000014552</v>
      </c>
      <c r="K313" s="45" t="s">
        <v>131</v>
      </c>
      <c r="L313" s="45" t="s">
        <v>794</v>
      </c>
      <c r="M313" s="45" t="s">
        <v>131</v>
      </c>
      <c r="N313" s="45" t="s">
        <v>795</v>
      </c>
      <c r="O313" s="27" t="s">
        <v>94</v>
      </c>
      <c r="P313" s="172" t="s">
        <v>796</v>
      </c>
      <c r="Q313" s="84" t="s">
        <v>797</v>
      </c>
      <c r="R313" s="2">
        <v>3</v>
      </c>
      <c r="S313" s="65">
        <f>(J313*24)/24</f>
        <v>2.0250000000014552</v>
      </c>
    </row>
    <row r="314" spans="2:19" ht="105" hidden="1" x14ac:dyDescent="0.2">
      <c r="C314" s="45" t="s">
        <v>367</v>
      </c>
      <c r="D314" s="45">
        <v>2</v>
      </c>
      <c r="E314" s="22" t="s">
        <v>87</v>
      </c>
      <c r="F314" s="36">
        <v>45793.642361111109</v>
      </c>
      <c r="G314" s="36">
        <v>45800.865277777775</v>
      </c>
      <c r="H314" s="83" t="s">
        <v>131</v>
      </c>
      <c r="I314" s="45" t="s">
        <v>131</v>
      </c>
      <c r="J314" s="44">
        <v>7.2229166666656965</v>
      </c>
      <c r="K314" s="45" t="s">
        <v>131</v>
      </c>
      <c r="L314" s="45" t="s">
        <v>794</v>
      </c>
      <c r="M314" s="45" t="s">
        <v>131</v>
      </c>
      <c r="N314" s="45" t="s">
        <v>798</v>
      </c>
      <c r="O314" s="28" t="s">
        <v>95</v>
      </c>
      <c r="P314" s="172"/>
      <c r="Q314" s="84" t="s">
        <v>797</v>
      </c>
      <c r="R314" s="2">
        <v>50</v>
      </c>
      <c r="S314" s="65">
        <f>(J314*24)/24</f>
        <v>7.2229166666656965</v>
      </c>
    </row>
    <row r="315" spans="2:19" ht="37.5" hidden="1" x14ac:dyDescent="0.2">
      <c r="C315" s="45" t="s">
        <v>367</v>
      </c>
      <c r="D315" s="45">
        <v>2</v>
      </c>
      <c r="E315" s="22" t="s">
        <v>87</v>
      </c>
      <c r="F315" s="36">
        <v>45801.37222222222</v>
      </c>
      <c r="G315" s="36">
        <v>45801.574305555558</v>
      </c>
      <c r="H315" s="83" t="s">
        <v>131</v>
      </c>
      <c r="I315" s="45" t="s">
        <v>131</v>
      </c>
      <c r="J315" s="44">
        <v>0.20208333333721384</v>
      </c>
      <c r="K315" s="45" t="s">
        <v>131</v>
      </c>
      <c r="L315" s="45" t="s">
        <v>794</v>
      </c>
      <c r="M315" s="45" t="s">
        <v>799</v>
      </c>
      <c r="N315" s="45" t="s">
        <v>800</v>
      </c>
      <c r="O315" s="29" t="s">
        <v>96</v>
      </c>
      <c r="P315" s="85" t="s">
        <v>131</v>
      </c>
      <c r="Q315" s="84" t="s">
        <v>136</v>
      </c>
      <c r="R315" s="2">
        <v>2</v>
      </c>
      <c r="S315" s="65">
        <f>(J315*24)/24</f>
        <v>0.20208333333721384</v>
      </c>
    </row>
    <row r="316" spans="2:19" ht="37.5" hidden="1" x14ac:dyDescent="0.2">
      <c r="C316" s="45" t="s">
        <v>379</v>
      </c>
      <c r="D316" s="45">
        <v>1</v>
      </c>
      <c r="E316" s="22" t="s">
        <v>88</v>
      </c>
      <c r="F316" s="36">
        <v>45812.381249999999</v>
      </c>
      <c r="G316" s="36">
        <v>45812.643055555556</v>
      </c>
      <c r="H316" s="86">
        <v>0.2618055555576575</v>
      </c>
      <c r="I316" s="45" t="s">
        <v>131</v>
      </c>
      <c r="J316" s="45" t="s">
        <v>131</v>
      </c>
      <c r="K316" s="45" t="s">
        <v>131</v>
      </c>
      <c r="L316" s="45" t="s">
        <v>132</v>
      </c>
      <c r="M316" s="45" t="s">
        <v>801</v>
      </c>
      <c r="N316" s="45" t="s">
        <v>802</v>
      </c>
      <c r="O316" s="173" t="s">
        <v>803</v>
      </c>
      <c r="P316" s="87" t="s">
        <v>131</v>
      </c>
      <c r="Q316" s="84" t="s">
        <v>136</v>
      </c>
    </row>
    <row r="317" spans="2:19" ht="37.5" hidden="1" x14ac:dyDescent="0.2">
      <c r="C317" s="45" t="s">
        <v>404</v>
      </c>
      <c r="D317" s="45">
        <v>2</v>
      </c>
      <c r="E317" s="22" t="s">
        <v>89</v>
      </c>
      <c r="F317" s="36">
        <v>45813.380555555559</v>
      </c>
      <c r="G317" s="36">
        <v>45813.577777777777</v>
      </c>
      <c r="H317" s="86">
        <v>0.19722222221753327</v>
      </c>
      <c r="I317" s="45" t="s">
        <v>131</v>
      </c>
      <c r="J317" s="45" t="s">
        <v>131</v>
      </c>
      <c r="K317" s="45" t="s">
        <v>131</v>
      </c>
      <c r="L317" s="45" t="s">
        <v>132</v>
      </c>
      <c r="M317" s="45" t="s">
        <v>804</v>
      </c>
      <c r="N317" s="45" t="s">
        <v>805</v>
      </c>
      <c r="O317" s="174"/>
      <c r="P317" s="87" t="s">
        <v>131</v>
      </c>
      <c r="Q317" s="84" t="s">
        <v>136</v>
      </c>
    </row>
    <row r="318" spans="2:19" ht="120.75" hidden="1" x14ac:dyDescent="0.2">
      <c r="C318" s="45" t="s">
        <v>367</v>
      </c>
      <c r="D318" s="45">
        <v>3</v>
      </c>
      <c r="E318" s="22" t="s">
        <v>87</v>
      </c>
      <c r="F318" s="36">
        <v>45821.787499999999</v>
      </c>
      <c r="G318" s="36">
        <v>45822.597916666666</v>
      </c>
      <c r="H318" s="45" t="s">
        <v>131</v>
      </c>
      <c r="I318" s="45" t="s">
        <v>131</v>
      </c>
      <c r="J318" s="86">
        <v>0.81041666666715173</v>
      </c>
      <c r="K318" s="45" t="s">
        <v>131</v>
      </c>
      <c r="L318" s="45" t="s">
        <v>794</v>
      </c>
      <c r="M318" s="45" t="s">
        <v>131</v>
      </c>
      <c r="N318" s="45" t="s">
        <v>806</v>
      </c>
      <c r="O318" s="88" t="s">
        <v>807</v>
      </c>
      <c r="P318" s="87" t="s">
        <v>131</v>
      </c>
      <c r="Q318" s="84" t="s">
        <v>136</v>
      </c>
    </row>
    <row r="319" spans="2:19" ht="105.75" x14ac:dyDescent="0.2">
      <c r="C319" s="45" t="s">
        <v>367</v>
      </c>
      <c r="D319" s="45">
        <v>4</v>
      </c>
      <c r="E319" s="22" t="s">
        <v>87</v>
      </c>
      <c r="F319" s="36">
        <v>45825.643055555556</v>
      </c>
      <c r="G319" s="36">
        <v>45825.977777777778</v>
      </c>
      <c r="H319" s="86">
        <v>0.33472222222189885</v>
      </c>
      <c r="I319" s="45" t="s">
        <v>131</v>
      </c>
      <c r="J319" s="45" t="s">
        <v>131</v>
      </c>
      <c r="K319" s="45" t="s">
        <v>131</v>
      </c>
      <c r="L319" s="45" t="s">
        <v>808</v>
      </c>
      <c r="M319" s="45" t="s">
        <v>131</v>
      </c>
      <c r="N319" s="45" t="s">
        <v>809</v>
      </c>
      <c r="O319" s="30" t="s">
        <v>97</v>
      </c>
      <c r="P319" s="175" t="s">
        <v>810</v>
      </c>
      <c r="Q319" s="89" t="s">
        <v>811</v>
      </c>
      <c r="R319" s="2">
        <v>3</v>
      </c>
      <c r="S319" s="65">
        <f>(H319*24)/24</f>
        <v>0.33472222222189885</v>
      </c>
    </row>
    <row r="320" spans="2:19" ht="64.5" hidden="1" x14ac:dyDescent="0.2">
      <c r="C320" s="45" t="s">
        <v>379</v>
      </c>
      <c r="D320" s="45">
        <v>5</v>
      </c>
      <c r="E320" s="22" t="s">
        <v>88</v>
      </c>
      <c r="F320" s="36">
        <v>45825.714583333334</v>
      </c>
      <c r="G320" s="36">
        <v>45825.982638888891</v>
      </c>
      <c r="H320" s="86">
        <v>0.26805555555620231</v>
      </c>
      <c r="I320" s="45" t="s">
        <v>131</v>
      </c>
      <c r="J320" s="45" t="s">
        <v>131</v>
      </c>
      <c r="K320" s="45" t="s">
        <v>131</v>
      </c>
      <c r="L320" s="45" t="s">
        <v>471</v>
      </c>
      <c r="M320" s="45" t="s">
        <v>131</v>
      </c>
      <c r="N320" s="45" t="s">
        <v>812</v>
      </c>
      <c r="O320" s="88" t="s">
        <v>813</v>
      </c>
      <c r="P320" s="176"/>
      <c r="Q320" s="89" t="s">
        <v>811</v>
      </c>
    </row>
    <row r="321" spans="3:19" ht="231" x14ac:dyDescent="0.2">
      <c r="C321" s="45" t="s">
        <v>379</v>
      </c>
      <c r="D321" s="45">
        <v>1</v>
      </c>
      <c r="E321" s="22" t="s">
        <v>88</v>
      </c>
      <c r="F321" s="36">
        <v>45876.693055555559</v>
      </c>
      <c r="G321" s="36">
        <v>45876.758333333331</v>
      </c>
      <c r="H321" s="83" t="s">
        <v>131</v>
      </c>
      <c r="I321" s="45" t="s">
        <v>131</v>
      </c>
      <c r="J321" s="90">
        <v>6.5277777772280388E-2</v>
      </c>
      <c r="K321" s="83" t="s">
        <v>131</v>
      </c>
      <c r="L321" s="45" t="s">
        <v>794</v>
      </c>
      <c r="M321" s="45" t="s">
        <v>131</v>
      </c>
      <c r="N321" s="91" t="s">
        <v>814</v>
      </c>
      <c r="O321" s="31" t="s">
        <v>98</v>
      </c>
      <c r="P321" s="167" t="s">
        <v>815</v>
      </c>
      <c r="Q321" s="92" t="s">
        <v>816</v>
      </c>
      <c r="R321" s="2">
        <v>3</v>
      </c>
      <c r="S321" s="65">
        <f>(J321*24)/24</f>
        <v>6.5277777772280388E-2</v>
      </c>
    </row>
    <row r="322" spans="3:19" ht="165" x14ac:dyDescent="0.2">
      <c r="C322" s="45" t="s">
        <v>404</v>
      </c>
      <c r="D322" s="45">
        <v>2</v>
      </c>
      <c r="E322" s="22" t="s">
        <v>89</v>
      </c>
      <c r="F322" s="36">
        <v>45876.693055555559</v>
      </c>
      <c r="G322" s="36">
        <v>45877.790972222225</v>
      </c>
      <c r="H322" s="83" t="s">
        <v>131</v>
      </c>
      <c r="I322" s="83" t="s">
        <v>131</v>
      </c>
      <c r="J322" s="90">
        <v>1.0979166666656965</v>
      </c>
      <c r="K322" s="83" t="s">
        <v>131</v>
      </c>
      <c r="L322" s="45" t="s">
        <v>794</v>
      </c>
      <c r="M322" s="45" t="s">
        <v>131</v>
      </c>
      <c r="N322" s="91" t="s">
        <v>817</v>
      </c>
      <c r="O322" s="31" t="s">
        <v>99</v>
      </c>
      <c r="P322" s="177"/>
      <c r="Q322" s="92" t="s">
        <v>816</v>
      </c>
      <c r="R322" s="2">
        <v>3</v>
      </c>
      <c r="S322" s="65">
        <f>(J322*24)/24</f>
        <v>1.0979166666656965</v>
      </c>
    </row>
    <row r="323" spans="3:19" ht="115.5" hidden="1" x14ac:dyDescent="0.2">
      <c r="C323" s="45" t="s">
        <v>379</v>
      </c>
      <c r="D323" s="45">
        <v>3</v>
      </c>
      <c r="E323" s="22" t="s">
        <v>88</v>
      </c>
      <c r="F323" s="36">
        <v>45876.981249999997</v>
      </c>
      <c r="G323" s="36">
        <v>45877.013888888891</v>
      </c>
      <c r="H323" s="93">
        <v>3.2638888893416151E-2</v>
      </c>
      <c r="I323" s="83" t="s">
        <v>131</v>
      </c>
      <c r="J323" s="83" t="s">
        <v>131</v>
      </c>
      <c r="K323" s="83" t="s">
        <v>131</v>
      </c>
      <c r="L323" s="45" t="s">
        <v>471</v>
      </c>
      <c r="M323" s="45" t="s">
        <v>131</v>
      </c>
      <c r="N323" s="91" t="s">
        <v>818</v>
      </c>
      <c r="O323" s="94" t="s">
        <v>819</v>
      </c>
      <c r="P323" s="168"/>
      <c r="Q323" s="92" t="s">
        <v>816</v>
      </c>
    </row>
    <row r="324" spans="3:19" ht="66" hidden="1" x14ac:dyDescent="0.2">
      <c r="C324" s="45" t="s">
        <v>367</v>
      </c>
      <c r="D324" s="45">
        <v>4</v>
      </c>
      <c r="E324" s="22" t="s">
        <v>87</v>
      </c>
      <c r="F324" s="36">
        <v>45885.53402777778</v>
      </c>
      <c r="G324" s="36">
        <v>45885.571527777778</v>
      </c>
      <c r="H324" s="90">
        <v>3.7499999998544808E-2</v>
      </c>
      <c r="I324" s="83" t="s">
        <v>131</v>
      </c>
      <c r="J324" s="83" t="s">
        <v>131</v>
      </c>
      <c r="K324" s="83" t="s">
        <v>131</v>
      </c>
      <c r="L324" s="45" t="s">
        <v>471</v>
      </c>
      <c r="M324" s="45" t="s">
        <v>131</v>
      </c>
      <c r="N324" s="95" t="s">
        <v>820</v>
      </c>
      <c r="O324" s="94" t="s">
        <v>821</v>
      </c>
      <c r="P324" s="87" t="s">
        <v>131</v>
      </c>
      <c r="Q324" s="6" t="s">
        <v>136</v>
      </c>
    </row>
    <row r="325" spans="3:19" ht="259.5" hidden="1" customHeight="1" x14ac:dyDescent="0.2">
      <c r="C325" s="45" t="s">
        <v>379</v>
      </c>
      <c r="D325" s="45">
        <v>5</v>
      </c>
      <c r="E325" s="22" t="s">
        <v>88</v>
      </c>
      <c r="F325" s="36">
        <v>45889.463888888888</v>
      </c>
      <c r="G325" s="36">
        <v>45919.663194444445</v>
      </c>
      <c r="H325" s="83" t="s">
        <v>131</v>
      </c>
      <c r="I325" s="83" t="s">
        <v>131</v>
      </c>
      <c r="J325" s="90">
        <f>G325-F325</f>
        <v>30.199305555557657</v>
      </c>
      <c r="K325" s="83" t="s">
        <v>131</v>
      </c>
      <c r="L325" s="45" t="s">
        <v>794</v>
      </c>
      <c r="M325" s="45" t="s">
        <v>131</v>
      </c>
      <c r="N325" s="45" t="s">
        <v>822</v>
      </c>
      <c r="O325" s="23" t="s">
        <v>90</v>
      </c>
      <c r="P325" s="167" t="s">
        <v>823</v>
      </c>
      <c r="Q325" s="92" t="s">
        <v>816</v>
      </c>
      <c r="R325" s="2">
        <v>12</v>
      </c>
      <c r="S325" s="78">
        <f>(J325*24)/24</f>
        <v>30.199305555557657</v>
      </c>
    </row>
    <row r="326" spans="3:19" ht="388.5" hidden="1" customHeight="1" x14ac:dyDescent="0.2">
      <c r="C326" s="45" t="s">
        <v>367</v>
      </c>
      <c r="D326" s="45">
        <v>6</v>
      </c>
      <c r="E326" s="22" t="s">
        <v>87</v>
      </c>
      <c r="F326" s="36">
        <v>45889.463888888888</v>
      </c>
      <c r="G326" s="36">
        <v>45938.564583333333</v>
      </c>
      <c r="H326" s="83" t="s">
        <v>131</v>
      </c>
      <c r="I326" s="83" t="s">
        <v>131</v>
      </c>
      <c r="J326" s="90">
        <f>G326-F326</f>
        <v>49.100694444445253</v>
      </c>
      <c r="K326" s="83" t="s">
        <v>131</v>
      </c>
      <c r="L326" s="45" t="s">
        <v>794</v>
      </c>
      <c r="M326" s="45" t="s">
        <v>131</v>
      </c>
      <c r="N326" s="45" t="s">
        <v>131</v>
      </c>
      <c r="O326" s="32" t="s">
        <v>100</v>
      </c>
      <c r="P326" s="168"/>
      <c r="Q326" s="96" t="s">
        <v>824</v>
      </c>
      <c r="R326" s="2">
        <v>50</v>
      </c>
      <c r="S326" s="65">
        <f>(J326*24)/24</f>
        <v>49.100694444445253</v>
      </c>
    </row>
    <row r="327" spans="3:19" ht="187.5" hidden="1" x14ac:dyDescent="0.2">
      <c r="C327" s="45" t="s">
        <v>404</v>
      </c>
      <c r="D327" s="45">
        <v>1</v>
      </c>
      <c r="E327" s="22" t="s">
        <v>89</v>
      </c>
      <c r="F327" s="36">
        <v>45895.513888888891</v>
      </c>
      <c r="G327" s="36">
        <v>45925.567361111112</v>
      </c>
      <c r="H327" s="83" t="s">
        <v>131</v>
      </c>
      <c r="I327" s="83" t="s">
        <v>131</v>
      </c>
      <c r="J327" s="90">
        <v>30.053472222221899</v>
      </c>
      <c r="K327" s="83" t="s">
        <v>131</v>
      </c>
      <c r="L327" s="45" t="s">
        <v>794</v>
      </c>
      <c r="M327" s="45" t="s">
        <v>131</v>
      </c>
      <c r="N327" s="45" t="s">
        <v>825</v>
      </c>
      <c r="O327" s="33" t="s">
        <v>101</v>
      </c>
      <c r="P327" s="87" t="s">
        <v>131</v>
      </c>
      <c r="Q327" s="92" t="s">
        <v>826</v>
      </c>
      <c r="R327" s="2">
        <v>50</v>
      </c>
      <c r="S327" s="65">
        <f>(J327*24)/24</f>
        <v>30.053472222221899</v>
      </c>
    </row>
    <row r="328" spans="3:19" ht="103.5" hidden="1" customHeight="1" x14ac:dyDescent="0.2">
      <c r="C328" s="45" t="s">
        <v>379</v>
      </c>
      <c r="D328" s="45">
        <v>1</v>
      </c>
      <c r="E328" s="22" t="s">
        <v>88</v>
      </c>
      <c r="F328" s="36">
        <v>45933.39166666667</v>
      </c>
      <c r="G328" s="36">
        <v>45933.715277777781</v>
      </c>
      <c r="H328" s="83" t="s">
        <v>131</v>
      </c>
      <c r="I328" s="83" t="s">
        <v>131</v>
      </c>
      <c r="J328" s="90">
        <v>0.32361111111094942</v>
      </c>
      <c r="K328" s="83" t="s">
        <v>131</v>
      </c>
      <c r="L328" s="45" t="s">
        <v>794</v>
      </c>
      <c r="M328" s="45" t="s">
        <v>827</v>
      </c>
      <c r="N328" s="45" t="s">
        <v>828</v>
      </c>
      <c r="O328" s="97" t="s">
        <v>829</v>
      </c>
      <c r="P328" s="98" t="s">
        <v>131</v>
      </c>
      <c r="Q328" s="99" t="s">
        <v>136</v>
      </c>
    </row>
    <row r="329" spans="3:19" ht="223.5" hidden="1" customHeight="1" x14ac:dyDescent="0.2">
      <c r="C329" s="45" t="s">
        <v>367</v>
      </c>
      <c r="D329" s="45">
        <v>1</v>
      </c>
      <c r="E329" s="22" t="s">
        <v>87</v>
      </c>
      <c r="F329" s="36">
        <v>45938.564583333333</v>
      </c>
      <c r="G329" s="36">
        <v>46023</v>
      </c>
      <c r="H329" s="83" t="s">
        <v>131</v>
      </c>
      <c r="I329" s="90">
        <f>G329-F329</f>
        <v>84.435416666667152</v>
      </c>
      <c r="J329" s="90" t="s">
        <v>131</v>
      </c>
      <c r="K329" s="83" t="s">
        <v>131</v>
      </c>
      <c r="L329" s="45" t="s">
        <v>830</v>
      </c>
      <c r="M329" s="45" t="s">
        <v>131</v>
      </c>
      <c r="N329" s="45" t="s">
        <v>131</v>
      </c>
      <c r="O329" s="33" t="s">
        <v>102</v>
      </c>
      <c r="P329" s="87" t="s">
        <v>131</v>
      </c>
      <c r="Q329" s="100" t="s">
        <v>831</v>
      </c>
      <c r="R329" s="2">
        <v>50</v>
      </c>
      <c r="S329" s="78">
        <f>(I329*24)/24</f>
        <v>84.435416666667152</v>
      </c>
    </row>
    <row r="330" spans="3:19" ht="85.5" hidden="1" x14ac:dyDescent="0.2">
      <c r="C330" s="45" t="s">
        <v>379</v>
      </c>
      <c r="D330" s="45">
        <v>2</v>
      </c>
      <c r="E330" s="22" t="s">
        <v>88</v>
      </c>
      <c r="F330" s="36">
        <v>46017.895833333336</v>
      </c>
      <c r="G330" s="36">
        <v>46017.960416666669</v>
      </c>
      <c r="H330" s="22" t="s">
        <v>131</v>
      </c>
      <c r="I330" s="101">
        <v>6.4583333332848269E-2</v>
      </c>
      <c r="J330" s="22" t="s">
        <v>131</v>
      </c>
      <c r="K330" s="22" t="s">
        <v>131</v>
      </c>
      <c r="L330" s="22" t="s">
        <v>139</v>
      </c>
      <c r="M330" s="45" t="s">
        <v>131</v>
      </c>
      <c r="N330" s="22" t="s">
        <v>832</v>
      </c>
      <c r="O330" s="22" t="s">
        <v>833</v>
      </c>
      <c r="P330" s="1"/>
      <c r="Q330" s="102" t="s">
        <v>834</v>
      </c>
    </row>
  </sheetData>
  <autoFilter ref="O2:O330" xr:uid="{00000000-0009-0000-0000-000000000000}">
    <filterColumn colId="0">
      <colorFilter dxfId="0"/>
    </filterColumn>
  </autoFilter>
  <mergeCells count="58">
    <mergeCell ref="P325:P326"/>
    <mergeCell ref="O271:O272"/>
    <mergeCell ref="O274:O276"/>
    <mergeCell ref="O277:O279"/>
    <mergeCell ref="O280:O283"/>
    <mergeCell ref="O284:O292"/>
    <mergeCell ref="O294:O301"/>
    <mergeCell ref="O304:O309"/>
    <mergeCell ref="P313:P314"/>
    <mergeCell ref="O316:O317"/>
    <mergeCell ref="P319:P320"/>
    <mergeCell ref="P321:P323"/>
    <mergeCell ref="O265:O268"/>
    <mergeCell ref="P166:P168"/>
    <mergeCell ref="P170:P171"/>
    <mergeCell ref="O175:O194"/>
    <mergeCell ref="P175:P198"/>
    <mergeCell ref="P199:P214"/>
    <mergeCell ref="O200:O214"/>
    <mergeCell ref="O215:O217"/>
    <mergeCell ref="O219:O237"/>
    <mergeCell ref="P238:P240"/>
    <mergeCell ref="O241:O256"/>
    <mergeCell ref="O261:O264"/>
    <mergeCell ref="O159:O165"/>
    <mergeCell ref="O65:O67"/>
    <mergeCell ref="O69:O94"/>
    <mergeCell ref="O95:O116"/>
    <mergeCell ref="O117:O118"/>
    <mergeCell ref="O119:O123"/>
    <mergeCell ref="O125:O129"/>
    <mergeCell ref="O130:O135"/>
    <mergeCell ref="O137:O140"/>
    <mergeCell ref="O141:O142"/>
    <mergeCell ref="O143:O148"/>
    <mergeCell ref="O149:O158"/>
    <mergeCell ref="O62:O63"/>
    <mergeCell ref="M6:N8"/>
    <mergeCell ref="O6:O9"/>
    <mergeCell ref="P6:P9"/>
    <mergeCell ref="Q6:Q9"/>
    <mergeCell ref="O17:O28"/>
    <mergeCell ref="O29:O48"/>
    <mergeCell ref="O50:O61"/>
    <mergeCell ref="R6:R9"/>
    <mergeCell ref="S6:S9"/>
    <mergeCell ref="C2:Q2"/>
    <mergeCell ref="C3:Q3"/>
    <mergeCell ref="C4:Q4"/>
    <mergeCell ref="C5:E5"/>
    <mergeCell ref="F5:N5"/>
    <mergeCell ref="C6:C9"/>
    <mergeCell ref="D6:D9"/>
    <mergeCell ref="E6:E9"/>
    <mergeCell ref="H6:K6"/>
    <mergeCell ref="L6:L9"/>
    <mergeCell ref="F7:F9"/>
    <mergeCell ref="G7:G9"/>
  </mergeCells>
  <dataValidations count="2">
    <dataValidation type="list" allowBlank="1" showInputMessage="1" showErrorMessage="1" sqref="C321:C329" xr:uid="{00000000-0002-0000-0000-000000000000}">
      <formula1>"ADHP0001, ADHP0002, ADHP0003"</formula1>
    </dataValidation>
    <dataValidation type="list" allowBlank="1" showInputMessage="1" showErrorMessage="1" sqref="C330" xr:uid="{00000000-0002-0000-0000-000001000000}">
      <formula1>"ADHP0001, ADHP0002, ADHP0003,-"</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R14"/>
  <sheetViews>
    <sheetView showGridLines="0" zoomScale="70" zoomScaleNormal="70" workbookViewId="0">
      <pane xSplit="3" ySplit="12" topLeftCell="D13" activePane="bottomRight" state="frozen"/>
      <selection pane="topRight" activeCell="D1" sqref="D1"/>
      <selection pane="bottomLeft" activeCell="A13" sqref="A13"/>
      <selection pane="bottomRight" activeCell="R13" sqref="R13:R14"/>
    </sheetView>
  </sheetViews>
  <sheetFormatPr defaultRowHeight="14.25" x14ac:dyDescent="0.2"/>
  <cols>
    <col min="2" max="2" width="9" style="105"/>
    <col min="3" max="3" width="16.875" bestFit="1" customWidth="1"/>
    <col min="5" max="5" width="32.625" customWidth="1"/>
    <col min="6" max="7" width="15.75" bestFit="1" customWidth="1"/>
    <col min="13" max="14" width="15.375" bestFit="1" customWidth="1"/>
    <col min="15" max="15" width="49.875" customWidth="1"/>
    <col min="16" max="16" width="0" hidden="1" customWidth="1"/>
    <col min="17" max="17" width="34.5" hidden="1" customWidth="1"/>
    <col min="18" max="18" width="14.625" customWidth="1"/>
  </cols>
  <sheetData>
    <row r="2" spans="2:18" ht="22.5" x14ac:dyDescent="0.2">
      <c r="B2" s="121" t="s">
        <v>78</v>
      </c>
      <c r="C2" s="123" t="s">
        <v>106</v>
      </c>
      <c r="D2" s="123"/>
      <c r="E2" s="123"/>
      <c r="F2" s="123"/>
      <c r="G2" s="123"/>
      <c r="H2" s="123"/>
      <c r="I2" s="123"/>
      <c r="J2" s="123"/>
      <c r="K2" s="123"/>
      <c r="L2" s="123"/>
      <c r="M2" s="123"/>
      <c r="N2" s="123"/>
      <c r="O2" s="123"/>
      <c r="P2" s="123"/>
      <c r="Q2" s="123"/>
    </row>
    <row r="3" spans="2:18" ht="22.5" x14ac:dyDescent="0.2">
      <c r="B3" s="121"/>
      <c r="C3" s="123" t="s">
        <v>107</v>
      </c>
      <c r="D3" s="123"/>
      <c r="E3" s="123"/>
      <c r="F3" s="123"/>
      <c r="G3" s="123"/>
      <c r="H3" s="123"/>
      <c r="I3" s="123"/>
      <c r="J3" s="123"/>
      <c r="K3" s="123"/>
      <c r="L3" s="123"/>
      <c r="M3" s="123"/>
      <c r="N3" s="123"/>
      <c r="O3" s="123"/>
      <c r="P3" s="123"/>
      <c r="Q3" s="123"/>
    </row>
    <row r="4" spans="2:18" ht="22.5" x14ac:dyDescent="0.2">
      <c r="B4" s="121"/>
      <c r="C4" s="123" t="s">
        <v>108</v>
      </c>
      <c r="D4" s="123"/>
      <c r="E4" s="123"/>
      <c r="F4" s="123"/>
      <c r="G4" s="123"/>
      <c r="H4" s="123"/>
      <c r="I4" s="123"/>
      <c r="J4" s="123"/>
      <c r="K4" s="123"/>
      <c r="L4" s="123"/>
      <c r="M4" s="123"/>
      <c r="N4" s="123"/>
      <c r="O4" s="123"/>
      <c r="P4" s="123"/>
      <c r="Q4" s="123"/>
    </row>
    <row r="5" spans="2:18" ht="15.75" x14ac:dyDescent="0.25">
      <c r="B5" s="121"/>
      <c r="C5" s="124" t="s">
        <v>838</v>
      </c>
      <c r="D5" s="124"/>
      <c r="E5" s="124"/>
      <c r="F5" s="125" t="s">
        <v>110</v>
      </c>
      <c r="G5" s="125"/>
      <c r="H5" s="125"/>
      <c r="I5" s="125"/>
      <c r="J5" s="125"/>
      <c r="K5" s="125"/>
      <c r="L5" s="125"/>
      <c r="M5" s="125"/>
      <c r="N5" s="125"/>
      <c r="O5" s="38"/>
      <c r="P5" s="39"/>
      <c r="Q5" s="39"/>
    </row>
    <row r="6" spans="2:18" ht="15.75" x14ac:dyDescent="0.2">
      <c r="B6" s="121"/>
      <c r="C6" s="126" t="s">
        <v>111</v>
      </c>
      <c r="D6" s="126" t="s">
        <v>112</v>
      </c>
      <c r="E6" s="122" t="s">
        <v>113</v>
      </c>
      <c r="F6" s="34" t="s">
        <v>104</v>
      </c>
      <c r="G6" s="34" t="s">
        <v>105</v>
      </c>
      <c r="H6" s="127" t="s">
        <v>114</v>
      </c>
      <c r="I6" s="127"/>
      <c r="J6" s="127"/>
      <c r="K6" s="127"/>
      <c r="L6" s="128" t="s">
        <v>115</v>
      </c>
      <c r="M6" s="122" t="s">
        <v>116</v>
      </c>
      <c r="N6" s="122"/>
      <c r="O6" s="122" t="s">
        <v>117</v>
      </c>
      <c r="P6" s="129" t="s">
        <v>118</v>
      </c>
      <c r="Q6" s="130" t="s">
        <v>119</v>
      </c>
      <c r="R6" s="126" t="s">
        <v>835</v>
      </c>
    </row>
    <row r="7" spans="2:18" ht="78.75" x14ac:dyDescent="0.2">
      <c r="B7" s="121"/>
      <c r="C7" s="126"/>
      <c r="D7" s="126"/>
      <c r="E7" s="122"/>
      <c r="F7" s="122" t="s">
        <v>120</v>
      </c>
      <c r="G7" s="122" t="s">
        <v>120</v>
      </c>
      <c r="H7" s="37" t="s">
        <v>121</v>
      </c>
      <c r="I7" s="40" t="s">
        <v>122</v>
      </c>
      <c r="J7" s="41" t="s">
        <v>76</v>
      </c>
      <c r="K7" s="41" t="s">
        <v>73</v>
      </c>
      <c r="L7" s="128"/>
      <c r="M7" s="122"/>
      <c r="N7" s="122"/>
      <c r="O7" s="122"/>
      <c r="P7" s="129"/>
      <c r="Q7" s="130"/>
      <c r="R7" s="126"/>
    </row>
    <row r="8" spans="2:18" ht="15.75" x14ac:dyDescent="0.2">
      <c r="B8" s="121"/>
      <c r="C8" s="126"/>
      <c r="D8" s="126"/>
      <c r="E8" s="122"/>
      <c r="F8" s="122"/>
      <c r="G8" s="122"/>
      <c r="H8" s="40" t="s">
        <v>123</v>
      </c>
      <c r="I8" s="40" t="s">
        <v>124</v>
      </c>
      <c r="J8" s="34" t="s">
        <v>125</v>
      </c>
      <c r="K8" s="34" t="s">
        <v>126</v>
      </c>
      <c r="L8" s="128"/>
      <c r="M8" s="122"/>
      <c r="N8" s="122"/>
      <c r="O8" s="122"/>
      <c r="P8" s="129"/>
      <c r="Q8" s="130"/>
      <c r="R8" s="126"/>
    </row>
    <row r="9" spans="2:18" ht="15.75" x14ac:dyDescent="0.2">
      <c r="B9" s="121"/>
      <c r="C9" s="126"/>
      <c r="D9" s="126"/>
      <c r="E9" s="122"/>
      <c r="F9" s="122"/>
      <c r="G9" s="122"/>
      <c r="H9" s="40" t="s">
        <v>74</v>
      </c>
      <c r="I9" s="40" t="s">
        <v>74</v>
      </c>
      <c r="J9" s="40" t="s">
        <v>74</v>
      </c>
      <c r="K9" s="40" t="s">
        <v>74</v>
      </c>
      <c r="L9" s="128" t="s">
        <v>127</v>
      </c>
      <c r="M9" s="34" t="s">
        <v>128</v>
      </c>
      <c r="N9" s="34" t="s">
        <v>129</v>
      </c>
      <c r="O9" s="122"/>
      <c r="P9" s="129"/>
      <c r="Q9" s="130"/>
      <c r="R9" s="126"/>
    </row>
    <row r="10" spans="2:18" ht="15" x14ac:dyDescent="0.25">
      <c r="B10" s="121"/>
      <c r="C10" s="42">
        <v>1</v>
      </c>
      <c r="D10" s="42">
        <v>2</v>
      </c>
      <c r="E10" s="42">
        <v>3</v>
      </c>
      <c r="F10" s="42">
        <v>4</v>
      </c>
      <c r="G10" s="42">
        <v>5</v>
      </c>
      <c r="H10" s="42">
        <v>6</v>
      </c>
      <c r="I10" s="42">
        <v>7</v>
      </c>
      <c r="J10" s="42">
        <v>8</v>
      </c>
      <c r="K10" s="42">
        <v>9</v>
      </c>
      <c r="L10" s="42">
        <v>10</v>
      </c>
      <c r="M10" s="42">
        <v>11</v>
      </c>
      <c r="N10" s="42">
        <v>12</v>
      </c>
      <c r="O10" s="42">
        <v>13</v>
      </c>
      <c r="P10" s="42">
        <v>14</v>
      </c>
      <c r="Q10" s="39"/>
      <c r="R10" s="42">
        <v>13</v>
      </c>
    </row>
    <row r="13" spans="2:18" ht="198" x14ac:dyDescent="0.2">
      <c r="B13" s="117">
        <v>46023</v>
      </c>
      <c r="C13" s="45" t="s">
        <v>367</v>
      </c>
      <c r="D13" s="45">
        <v>1</v>
      </c>
      <c r="E13" s="22" t="s">
        <v>87</v>
      </c>
      <c r="F13" s="36">
        <v>46023</v>
      </c>
      <c r="G13" s="36">
        <v>46054</v>
      </c>
      <c r="H13" s="101" t="s">
        <v>131</v>
      </c>
      <c r="I13" s="101">
        <v>31</v>
      </c>
      <c r="J13" s="101" t="s">
        <v>131</v>
      </c>
      <c r="K13" s="101" t="s">
        <v>131</v>
      </c>
      <c r="L13" s="103" t="s">
        <v>830</v>
      </c>
      <c r="M13" s="45" t="s">
        <v>131</v>
      </c>
      <c r="N13" s="1" t="s">
        <v>131</v>
      </c>
      <c r="O13" s="109" t="s">
        <v>839</v>
      </c>
      <c r="P13" s="17"/>
      <c r="Q13" s="104" t="s">
        <v>136</v>
      </c>
      <c r="R13" s="119" t="s">
        <v>840</v>
      </c>
    </row>
    <row r="14" spans="2:18" ht="180.75" x14ac:dyDescent="0.2">
      <c r="B14" s="118"/>
      <c r="C14" s="45" t="s">
        <v>379</v>
      </c>
      <c r="D14" s="45">
        <v>1</v>
      </c>
      <c r="E14" s="22" t="s">
        <v>88</v>
      </c>
      <c r="F14" s="36">
        <v>46050.213888888888</v>
      </c>
      <c r="G14" s="36">
        <v>46051.744444444441</v>
      </c>
      <c r="H14" s="22" t="s">
        <v>131</v>
      </c>
      <c r="I14" s="22" t="s">
        <v>131</v>
      </c>
      <c r="J14" s="101">
        <f>G14-F14</f>
        <v>1.5305555555532919</v>
      </c>
      <c r="K14" s="22" t="s">
        <v>131</v>
      </c>
      <c r="L14" s="22" t="s">
        <v>794</v>
      </c>
      <c r="M14" s="45" t="s">
        <v>131</v>
      </c>
      <c r="N14" s="113" t="s">
        <v>836</v>
      </c>
      <c r="O14" s="22" t="s">
        <v>837</v>
      </c>
      <c r="P14" s="1"/>
      <c r="Q14" s="102" t="s">
        <v>834</v>
      </c>
      <c r="R14" s="120"/>
    </row>
  </sheetData>
  <mergeCells count="20">
    <mergeCell ref="M6:N8"/>
    <mergeCell ref="O6:O9"/>
    <mergeCell ref="P6:P9"/>
    <mergeCell ref="Q6:Q9"/>
    <mergeCell ref="B13:B14"/>
    <mergeCell ref="R13:R14"/>
    <mergeCell ref="B2:B10"/>
    <mergeCell ref="F7:F9"/>
    <mergeCell ref="G7:G9"/>
    <mergeCell ref="C2:Q2"/>
    <mergeCell ref="C3:Q3"/>
    <mergeCell ref="C4:Q4"/>
    <mergeCell ref="C5:E5"/>
    <mergeCell ref="F5:N5"/>
    <mergeCell ref="C6:C9"/>
    <mergeCell ref="D6:D9"/>
    <mergeCell ref="E6:E9"/>
    <mergeCell ref="H6:K6"/>
    <mergeCell ref="L6:L9"/>
    <mergeCell ref="R6:R9"/>
  </mergeCells>
  <dataValidations count="2">
    <dataValidation type="list" allowBlank="1" showInputMessage="1" showErrorMessage="1" sqref="C13" xr:uid="{00000000-0002-0000-0100-000000000000}">
      <formula1>"ADHP0001, ADHP0002, ADHP0003"</formula1>
    </dataValidation>
    <dataValidation type="list" allowBlank="1" showInputMessage="1" showErrorMessage="1" sqref="C14" xr:uid="{00000000-0002-0000-0100-000001000000}">
      <formula1>"ADHP0001, ADHP0002, ADHP0003,-"</formula1>
    </dataValidation>
  </dataValidation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I5"/>
  <sheetViews>
    <sheetView showGridLines="0" zoomScale="80" zoomScaleNormal="80" workbookViewId="0">
      <pane xSplit="2" ySplit="4" topLeftCell="C5" activePane="bottomRight" state="frozen"/>
      <selection pane="topRight" activeCell="C1" sqref="C1"/>
      <selection pane="bottomLeft" activeCell="A5" sqref="A5"/>
      <selection pane="bottomRight" activeCell="D20" sqref="D20"/>
    </sheetView>
  </sheetViews>
  <sheetFormatPr defaultRowHeight="14.25" x14ac:dyDescent="0.2"/>
  <cols>
    <col min="2" max="4" width="35.25" style="5" customWidth="1"/>
    <col min="5" max="5" width="73" customWidth="1"/>
    <col min="6" max="7" width="15.75" bestFit="1" customWidth="1"/>
    <col min="9" max="9" width="23.75" customWidth="1"/>
  </cols>
  <sheetData>
    <row r="3" spans="2:9" ht="15" x14ac:dyDescent="0.2">
      <c r="B3" s="178" t="s">
        <v>6</v>
      </c>
      <c r="C3" s="178"/>
      <c r="D3" s="178"/>
    </row>
    <row r="4" spans="2:9" ht="42.75" x14ac:dyDescent="0.2">
      <c r="B4" s="2" t="s">
        <v>3</v>
      </c>
      <c r="C4" s="6" t="s">
        <v>4</v>
      </c>
      <c r="D4" s="6" t="s">
        <v>5</v>
      </c>
      <c r="E4" s="2" t="s">
        <v>103</v>
      </c>
      <c r="F4" s="37" t="s">
        <v>104</v>
      </c>
      <c r="G4" s="37" t="s">
        <v>105</v>
      </c>
    </row>
    <row r="5" spans="2:9" ht="15" x14ac:dyDescent="0.2">
      <c r="B5" s="116" t="s">
        <v>363</v>
      </c>
      <c r="C5" s="116" t="s">
        <v>363</v>
      </c>
      <c r="D5" s="116" t="s">
        <v>363</v>
      </c>
      <c r="E5" s="116" t="s">
        <v>363</v>
      </c>
      <c r="F5" s="116" t="s">
        <v>363</v>
      </c>
      <c r="G5" s="116" t="s">
        <v>363</v>
      </c>
      <c r="I5" s="114"/>
    </row>
  </sheetData>
  <mergeCells count="1">
    <mergeCell ref="B3:D3"/>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11"/>
  <sheetViews>
    <sheetView showGridLines="0" workbookViewId="0">
      <selection activeCell="O31" sqref="O31"/>
    </sheetView>
  </sheetViews>
  <sheetFormatPr defaultRowHeight="14.25" x14ac:dyDescent="0.2"/>
  <cols>
    <col min="2" max="10" width="11.875" customWidth="1"/>
  </cols>
  <sheetData>
    <row r="2" spans="2:10" ht="44.25" customHeight="1" x14ac:dyDescent="0.25">
      <c r="B2" s="179" t="s">
        <v>2</v>
      </c>
      <c r="C2" s="179"/>
      <c r="D2" s="179"/>
      <c r="E2" s="179"/>
      <c r="F2" s="179"/>
      <c r="G2" s="179"/>
      <c r="H2" s="179"/>
      <c r="I2" s="179"/>
      <c r="J2" s="179"/>
    </row>
    <row r="4" spans="2:10" ht="16.5" customHeight="1" x14ac:dyDescent="0.2">
      <c r="B4" s="180" t="s">
        <v>3</v>
      </c>
      <c r="C4" s="15" t="s">
        <v>1</v>
      </c>
      <c r="D4" s="15" t="s">
        <v>67</v>
      </c>
      <c r="E4" s="180" t="s">
        <v>68</v>
      </c>
      <c r="F4" s="180"/>
      <c r="G4" s="180"/>
      <c r="H4" s="180"/>
      <c r="I4" s="181" t="s">
        <v>69</v>
      </c>
      <c r="J4" s="181" t="s">
        <v>77</v>
      </c>
    </row>
    <row r="5" spans="2:10" ht="78.75" x14ac:dyDescent="0.2">
      <c r="B5" s="180"/>
      <c r="C5" s="180" t="s">
        <v>70</v>
      </c>
      <c r="D5" s="180" t="s">
        <v>71</v>
      </c>
      <c r="E5" s="15" t="s">
        <v>75</v>
      </c>
      <c r="F5" s="15" t="s">
        <v>72</v>
      </c>
      <c r="G5" s="15" t="s">
        <v>76</v>
      </c>
      <c r="H5" s="15" t="s">
        <v>73</v>
      </c>
      <c r="I5" s="182"/>
      <c r="J5" s="182"/>
    </row>
    <row r="6" spans="2:10" ht="15.75" x14ac:dyDescent="0.2">
      <c r="B6" s="180"/>
      <c r="C6" s="180"/>
      <c r="D6" s="180"/>
      <c r="E6" s="15" t="s">
        <v>74</v>
      </c>
      <c r="F6" s="15" t="s">
        <v>74</v>
      </c>
      <c r="G6" s="15" t="s">
        <v>74</v>
      </c>
      <c r="H6" s="15" t="s">
        <v>74</v>
      </c>
      <c r="I6" s="183"/>
      <c r="J6" s="183"/>
    </row>
    <row r="7" spans="2:10" ht="15.75" x14ac:dyDescent="0.2">
      <c r="B7" s="15" t="s">
        <v>29</v>
      </c>
      <c r="C7" s="15" t="s">
        <v>29</v>
      </c>
      <c r="D7" s="15" t="s">
        <v>29</v>
      </c>
      <c r="E7" s="15" t="s">
        <v>29</v>
      </c>
      <c r="F7" s="15" t="s">
        <v>29</v>
      </c>
      <c r="G7" s="15" t="s">
        <v>29</v>
      </c>
      <c r="H7" s="15" t="s">
        <v>29</v>
      </c>
      <c r="I7" s="15" t="s">
        <v>29</v>
      </c>
      <c r="J7" s="15" t="s">
        <v>29</v>
      </c>
    </row>
    <row r="8" spans="2:10" ht="15.75" x14ac:dyDescent="0.2">
      <c r="B8" s="15" t="s">
        <v>29</v>
      </c>
      <c r="C8" s="15" t="s">
        <v>29</v>
      </c>
      <c r="D8" s="15" t="s">
        <v>29</v>
      </c>
      <c r="E8" s="15" t="s">
        <v>29</v>
      </c>
      <c r="F8" s="15" t="s">
        <v>29</v>
      </c>
      <c r="G8" s="15" t="s">
        <v>29</v>
      </c>
      <c r="H8" s="15" t="s">
        <v>29</v>
      </c>
      <c r="I8" s="15" t="s">
        <v>29</v>
      </c>
      <c r="J8" s="15" t="s">
        <v>29</v>
      </c>
    </row>
    <row r="9" spans="2:10" ht="15.75" x14ac:dyDescent="0.2">
      <c r="B9" s="15" t="s">
        <v>29</v>
      </c>
      <c r="C9" s="15" t="s">
        <v>29</v>
      </c>
      <c r="D9" s="15" t="s">
        <v>29</v>
      </c>
      <c r="E9" s="15" t="s">
        <v>29</v>
      </c>
      <c r="F9" s="15" t="s">
        <v>29</v>
      </c>
      <c r="G9" s="15" t="s">
        <v>29</v>
      </c>
      <c r="H9" s="15" t="s">
        <v>29</v>
      </c>
      <c r="I9" s="15" t="s">
        <v>29</v>
      </c>
      <c r="J9" s="15" t="s">
        <v>29</v>
      </c>
    </row>
    <row r="10" spans="2:10" ht="15.75" x14ac:dyDescent="0.2">
      <c r="B10" s="15" t="s">
        <v>29</v>
      </c>
      <c r="C10" s="15" t="s">
        <v>29</v>
      </c>
      <c r="D10" s="15" t="s">
        <v>29</v>
      </c>
      <c r="E10" s="15" t="s">
        <v>29</v>
      </c>
      <c r="F10" s="15" t="s">
        <v>29</v>
      </c>
      <c r="G10" s="15" t="s">
        <v>29</v>
      </c>
      <c r="H10" s="15" t="s">
        <v>29</v>
      </c>
      <c r="I10" s="15" t="s">
        <v>29</v>
      </c>
      <c r="J10" s="15" t="s">
        <v>29</v>
      </c>
    </row>
    <row r="11" spans="2:10" ht="15.75" x14ac:dyDescent="0.2">
      <c r="B11" s="15" t="s">
        <v>29</v>
      </c>
      <c r="C11" s="15" t="s">
        <v>29</v>
      </c>
      <c r="D11" s="15" t="s">
        <v>29</v>
      </c>
      <c r="E11" s="15" t="s">
        <v>29</v>
      </c>
      <c r="F11" s="15" t="s">
        <v>29</v>
      </c>
      <c r="G11" s="15" t="s">
        <v>29</v>
      </c>
      <c r="H11" s="15" t="s">
        <v>29</v>
      </c>
      <c r="I11" s="15" t="s">
        <v>29</v>
      </c>
      <c r="J11" s="15" t="s">
        <v>29</v>
      </c>
    </row>
  </sheetData>
  <mergeCells count="7">
    <mergeCell ref="B2:J2"/>
    <mergeCell ref="B4:B6"/>
    <mergeCell ref="E4:H4"/>
    <mergeCell ref="C5:C6"/>
    <mergeCell ref="D5:D6"/>
    <mergeCell ref="I4:I6"/>
    <mergeCell ref="J4:J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G15"/>
  <sheetViews>
    <sheetView showGridLines="0" workbookViewId="0">
      <selection activeCell="J26" sqref="J26"/>
    </sheetView>
  </sheetViews>
  <sheetFormatPr defaultRowHeight="14.25" x14ac:dyDescent="0.2"/>
  <cols>
    <col min="2" max="6" width="14" customWidth="1"/>
    <col min="7" max="7" width="14.625" customWidth="1"/>
  </cols>
  <sheetData>
    <row r="2" spans="2:7" ht="15" x14ac:dyDescent="0.25">
      <c r="B2" s="8" t="s">
        <v>7</v>
      </c>
    </row>
    <row r="4" spans="2:7" ht="57.75" customHeight="1" x14ac:dyDescent="0.2">
      <c r="B4" s="6" t="s">
        <v>8</v>
      </c>
      <c r="C4" s="184" t="s">
        <v>9</v>
      </c>
      <c r="D4" s="185"/>
      <c r="E4" s="184" t="s">
        <v>10</v>
      </c>
      <c r="F4" s="185"/>
      <c r="G4" s="6" t="s">
        <v>16</v>
      </c>
    </row>
    <row r="5" spans="2:7" ht="57" x14ac:dyDescent="0.2">
      <c r="B5" s="1"/>
      <c r="C5" s="6" t="s">
        <v>11</v>
      </c>
      <c r="D5" s="6" t="s">
        <v>12</v>
      </c>
      <c r="E5" s="6" t="s">
        <v>13</v>
      </c>
      <c r="F5" s="6" t="s">
        <v>14</v>
      </c>
      <c r="G5" s="1"/>
    </row>
    <row r="6" spans="2:7" x14ac:dyDescent="0.2">
      <c r="B6" s="1"/>
      <c r="C6" s="110">
        <v>90</v>
      </c>
      <c r="D6" s="115"/>
      <c r="E6" s="1" t="s">
        <v>363</v>
      </c>
      <c r="F6" s="1" t="s">
        <v>363</v>
      </c>
      <c r="G6" s="1" t="s">
        <v>363</v>
      </c>
    </row>
    <row r="7" spans="2:7" x14ac:dyDescent="0.2">
      <c r="B7" s="1"/>
      <c r="C7" s="110">
        <v>90</v>
      </c>
      <c r="D7" s="1"/>
      <c r="E7" s="1"/>
      <c r="F7" s="1"/>
      <c r="G7" s="1"/>
    </row>
    <row r="8" spans="2:7" x14ac:dyDescent="0.2">
      <c r="B8" s="1"/>
      <c r="C8" s="110">
        <v>90</v>
      </c>
      <c r="D8" s="1"/>
      <c r="E8" s="1"/>
      <c r="F8" s="1"/>
      <c r="G8" s="1"/>
    </row>
    <row r="9" spans="2:7" x14ac:dyDescent="0.2">
      <c r="B9" s="1"/>
      <c r="C9" s="110">
        <v>90</v>
      </c>
      <c r="D9" s="1"/>
      <c r="E9" s="1"/>
      <c r="F9" s="1"/>
      <c r="G9" s="1"/>
    </row>
    <row r="10" spans="2:7" x14ac:dyDescent="0.2">
      <c r="B10" s="1"/>
      <c r="C10" s="110">
        <v>90</v>
      </c>
      <c r="D10" s="1"/>
      <c r="E10" s="1"/>
      <c r="F10" s="1"/>
      <c r="G10" s="1"/>
    </row>
    <row r="11" spans="2:7" x14ac:dyDescent="0.2">
      <c r="B11" s="1"/>
      <c r="C11" s="110">
        <v>90</v>
      </c>
      <c r="D11" s="1"/>
      <c r="E11" s="1"/>
      <c r="F11" s="1"/>
      <c r="G11" s="1"/>
    </row>
    <row r="12" spans="2:7" x14ac:dyDescent="0.2">
      <c r="B12" s="1"/>
      <c r="C12" s="110">
        <v>90</v>
      </c>
      <c r="D12" s="1"/>
      <c r="E12" s="1"/>
      <c r="F12" s="1"/>
      <c r="G12" s="1"/>
    </row>
    <row r="13" spans="2:7" x14ac:dyDescent="0.2">
      <c r="B13" s="1"/>
      <c r="C13" s="110">
        <v>90</v>
      </c>
      <c r="D13" s="1"/>
      <c r="E13" s="1"/>
      <c r="F13" s="1"/>
      <c r="G13" s="1"/>
    </row>
    <row r="14" spans="2:7" x14ac:dyDescent="0.2">
      <c r="B14" s="1"/>
      <c r="C14" s="110">
        <v>90</v>
      </c>
      <c r="D14" s="1"/>
      <c r="E14" s="1"/>
      <c r="F14" s="1"/>
      <c r="G14" s="1"/>
    </row>
    <row r="15" spans="2:7" ht="15" x14ac:dyDescent="0.25">
      <c r="B15" s="186" t="s">
        <v>15</v>
      </c>
      <c r="C15" s="187"/>
      <c r="D15" s="187"/>
      <c r="E15" s="187"/>
      <c r="F15" s="188"/>
      <c r="G15" s="1"/>
    </row>
  </sheetData>
  <mergeCells count="3">
    <mergeCell ref="C4:D4"/>
    <mergeCell ref="E4:F4"/>
    <mergeCell ref="B15:F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K22"/>
  <sheetViews>
    <sheetView showGridLines="0" topLeftCell="A18" workbookViewId="0">
      <pane xSplit="2" ySplit="4" topLeftCell="C22" activePane="bottomRight" state="frozen"/>
      <selection activeCell="A18" sqref="A18"/>
      <selection pane="topRight" activeCell="C18" sqref="C18"/>
      <selection pane="bottomLeft" activeCell="A22" sqref="A22"/>
      <selection pane="bottomRight" activeCell="E35" sqref="E35"/>
    </sheetView>
  </sheetViews>
  <sheetFormatPr defaultRowHeight="14.25" x14ac:dyDescent="0.2"/>
  <cols>
    <col min="2" max="6" width="9" style="4"/>
    <col min="7" max="7" width="14" customWidth="1"/>
    <col min="8" max="9" width="12.875" customWidth="1"/>
    <col min="10" max="10" width="15.625" customWidth="1"/>
  </cols>
  <sheetData>
    <row r="2" spans="2:7" ht="15" x14ac:dyDescent="0.25">
      <c r="B2" s="14" t="s">
        <v>65</v>
      </c>
      <c r="C2" s="14"/>
      <c r="D2" s="14"/>
      <c r="E2" s="14"/>
      <c r="F2" s="14"/>
      <c r="G2" s="8" t="s">
        <v>57</v>
      </c>
    </row>
    <row r="3" spans="2:7" ht="265.5" x14ac:dyDescent="0.2">
      <c r="B3" s="2">
        <v>1</v>
      </c>
      <c r="C3" s="2"/>
      <c r="D3" s="2"/>
      <c r="E3" s="2"/>
      <c r="F3" s="2"/>
      <c r="G3" s="7" t="s">
        <v>66</v>
      </c>
    </row>
    <row r="4" spans="2:7" ht="114" x14ac:dyDescent="0.2">
      <c r="B4" s="2">
        <v>2</v>
      </c>
      <c r="C4" s="2"/>
      <c r="D4" s="2"/>
      <c r="E4" s="2"/>
      <c r="F4" s="2"/>
      <c r="G4" s="7" t="s">
        <v>58</v>
      </c>
    </row>
    <row r="5" spans="2:7" ht="142.5" x14ac:dyDescent="0.2">
      <c r="B5" s="2">
        <v>3</v>
      </c>
      <c r="C5" s="2"/>
      <c r="D5" s="2"/>
      <c r="E5" s="2"/>
      <c r="F5" s="2"/>
      <c r="G5" s="7" t="s">
        <v>59</v>
      </c>
    </row>
    <row r="6" spans="2:7" ht="71.25" x14ac:dyDescent="0.2">
      <c r="B6" s="2">
        <v>4</v>
      </c>
      <c r="C6" s="2"/>
      <c r="D6" s="2"/>
      <c r="E6" s="2"/>
      <c r="F6" s="2"/>
      <c r="G6" s="7" t="s">
        <v>60</v>
      </c>
    </row>
    <row r="7" spans="2:7" ht="256.5" x14ac:dyDescent="0.2">
      <c r="B7" s="2">
        <v>5</v>
      </c>
      <c r="C7" s="2"/>
      <c r="D7" s="2"/>
      <c r="E7" s="2"/>
      <c r="F7" s="2"/>
      <c r="G7" s="7" t="s">
        <v>61</v>
      </c>
    </row>
    <row r="12" spans="2:7" ht="15" x14ac:dyDescent="0.2">
      <c r="B12" s="14" t="s">
        <v>62</v>
      </c>
      <c r="C12" s="14"/>
      <c r="D12" s="14"/>
      <c r="E12" s="14"/>
      <c r="F12" s="14"/>
    </row>
    <row r="14" spans="2:7" ht="99.75" x14ac:dyDescent="0.2">
      <c r="B14" s="4">
        <v>1</v>
      </c>
      <c r="G14" s="3" t="s">
        <v>63</v>
      </c>
    </row>
    <row r="15" spans="2:7" ht="128.25" x14ac:dyDescent="0.2">
      <c r="B15" s="4">
        <v>2</v>
      </c>
      <c r="G15" s="3" t="s">
        <v>64</v>
      </c>
    </row>
    <row r="21" spans="2:11" ht="45" x14ac:dyDescent="0.2">
      <c r="B21" s="18" t="s">
        <v>78</v>
      </c>
      <c r="C21" s="18" t="s">
        <v>83</v>
      </c>
      <c r="D21" s="18" t="s">
        <v>84</v>
      </c>
      <c r="E21" s="18" t="s">
        <v>85</v>
      </c>
      <c r="F21" s="18" t="s">
        <v>86</v>
      </c>
      <c r="G21" s="19" t="s">
        <v>79</v>
      </c>
      <c r="H21" s="19" t="s">
        <v>80</v>
      </c>
      <c r="I21" s="19" t="s">
        <v>81</v>
      </c>
      <c r="J21" s="189" t="s">
        <v>82</v>
      </c>
      <c r="K21" s="189"/>
    </row>
    <row r="22" spans="2:11" ht="20.25" customHeight="1" x14ac:dyDescent="0.2">
      <c r="B22" s="16">
        <v>46023</v>
      </c>
      <c r="C22" s="20">
        <v>0</v>
      </c>
      <c r="D22" s="20">
        <v>0</v>
      </c>
      <c r="E22" s="20">
        <v>0</v>
      </c>
      <c r="F22" s="20">
        <v>0</v>
      </c>
      <c r="G22" s="20">
        <f t="shared" ref="G22" si="0">IFERROR(C22/(C22+D22),0)</f>
        <v>0</v>
      </c>
      <c r="H22" s="20">
        <f t="shared" ref="H22" si="1">IFERROR(C22/(C22+E22),0)</f>
        <v>0</v>
      </c>
      <c r="I22" s="20">
        <f t="shared" ref="I22" si="2">IFERROR(C22/(C22+F22),0)</f>
        <v>0</v>
      </c>
      <c r="J22" s="20">
        <f t="shared" ref="J22" si="3">IFERROR((1/H22)+(1/G22),0)</f>
        <v>0</v>
      </c>
      <c r="K22" s="20">
        <f t="shared" ref="K22" si="4">IFERROR((1/I22)+(1),0)</f>
        <v>0</v>
      </c>
    </row>
  </sheetData>
  <mergeCells count="1">
    <mergeCell ref="J21:K21"/>
  </mergeCell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G36"/>
  <sheetViews>
    <sheetView showGridLines="0" tabSelected="1" zoomScale="85" zoomScaleNormal="85" workbookViewId="0">
      <selection activeCell="J24" sqref="J24"/>
    </sheetView>
  </sheetViews>
  <sheetFormatPr defaultRowHeight="14.25" x14ac:dyDescent="0.2"/>
  <cols>
    <col min="3" max="3" width="42.5" customWidth="1"/>
    <col min="7" max="7" width="11.375" bestFit="1" customWidth="1"/>
    <col min="8" max="8" width="2" customWidth="1"/>
    <col min="10" max="10" width="42.375" customWidth="1"/>
    <col min="14" max="14" width="11.375" bestFit="1" customWidth="1"/>
    <col min="15" max="15" width="4.25" customWidth="1"/>
    <col min="17" max="17" width="41.875" customWidth="1"/>
    <col min="21" max="21" width="11.375" bestFit="1" customWidth="1"/>
  </cols>
  <sheetData>
    <row r="2" spans="2:7" ht="15" x14ac:dyDescent="0.25">
      <c r="B2" s="8" t="s">
        <v>17</v>
      </c>
    </row>
    <row r="3" spans="2:7" ht="11.25" customHeight="1" x14ac:dyDescent="0.2"/>
    <row r="4" spans="2:7" ht="36.75" customHeight="1" x14ac:dyDescent="0.2">
      <c r="B4" s="202" t="s">
        <v>56</v>
      </c>
      <c r="C4" s="202"/>
      <c r="D4" s="202"/>
      <c r="E4" s="202"/>
      <c r="F4" s="202"/>
      <c r="G4" s="202"/>
    </row>
    <row r="5" spans="2:7" ht="15" thickBot="1" x14ac:dyDescent="0.25"/>
    <row r="6" spans="2:7" ht="16.5" thickBot="1" x14ac:dyDescent="0.25">
      <c r="B6" s="203" t="str">
        <f>II!F5</f>
        <v>Nil</v>
      </c>
      <c r="C6" s="204"/>
      <c r="D6" s="204"/>
      <c r="E6" s="204"/>
      <c r="F6" s="204"/>
      <c r="G6" s="205"/>
    </row>
    <row r="7" spans="2:7" ht="16.5" thickBot="1" x14ac:dyDescent="0.25">
      <c r="B7" s="203" t="str">
        <f>II!B5</f>
        <v>Nil</v>
      </c>
      <c r="C7" s="204"/>
      <c r="D7" s="204"/>
      <c r="E7" s="204"/>
      <c r="F7" s="204"/>
      <c r="G7" s="205"/>
    </row>
    <row r="8" spans="2:7" ht="15.75" x14ac:dyDescent="0.2">
      <c r="B8" s="107" t="s">
        <v>18</v>
      </c>
      <c r="C8" s="194" t="s">
        <v>0</v>
      </c>
      <c r="D8" s="206" t="s">
        <v>20</v>
      </c>
      <c r="E8" s="207"/>
      <c r="F8" s="207"/>
      <c r="G8" s="208"/>
    </row>
    <row r="9" spans="2:7" ht="16.5" thickBot="1" x14ac:dyDescent="0.25">
      <c r="B9" s="9" t="s">
        <v>19</v>
      </c>
      <c r="C9" s="195"/>
      <c r="D9" s="209"/>
      <c r="E9" s="210"/>
      <c r="F9" s="210"/>
      <c r="G9" s="211"/>
    </row>
    <row r="10" spans="2:7" ht="16.5" thickBot="1" x14ac:dyDescent="0.25">
      <c r="B10" s="111" t="s">
        <v>21</v>
      </c>
      <c r="C10" s="190" t="s">
        <v>22</v>
      </c>
      <c r="D10" s="192"/>
      <c r="E10" s="192"/>
      <c r="F10" s="192"/>
      <c r="G10" s="191"/>
    </row>
    <row r="11" spans="2:7" ht="16.5" thickBot="1" x14ac:dyDescent="0.25">
      <c r="B11" s="193">
        <v>1</v>
      </c>
      <c r="C11" s="193" t="s">
        <v>23</v>
      </c>
      <c r="D11" s="190" t="s">
        <v>24</v>
      </c>
      <c r="E11" s="192"/>
      <c r="F11" s="192"/>
      <c r="G11" s="191"/>
    </row>
    <row r="12" spans="2:7" ht="16.5" thickBot="1" x14ac:dyDescent="0.25">
      <c r="B12" s="194"/>
      <c r="C12" s="195"/>
      <c r="D12" s="112" t="s">
        <v>25</v>
      </c>
      <c r="E12" s="199" t="s">
        <v>26</v>
      </c>
      <c r="F12" s="201"/>
      <c r="G12" s="112" t="s">
        <v>27</v>
      </c>
    </row>
    <row r="13" spans="2:7" ht="16.5" thickBot="1" x14ac:dyDescent="0.25">
      <c r="B13" s="194"/>
      <c r="C13" s="10" t="s">
        <v>28</v>
      </c>
      <c r="D13" s="11" t="s">
        <v>131</v>
      </c>
      <c r="E13" s="196" t="s">
        <v>131</v>
      </c>
      <c r="F13" s="198"/>
      <c r="G13" s="11" t="s">
        <v>131</v>
      </c>
    </row>
    <row r="14" spans="2:7" ht="16.5" thickBot="1" x14ac:dyDescent="0.25">
      <c r="B14" s="194"/>
      <c r="C14" s="10" t="s">
        <v>30</v>
      </c>
      <c r="D14" s="11" t="s">
        <v>131</v>
      </c>
      <c r="E14" s="196" t="s">
        <v>131</v>
      </c>
      <c r="F14" s="198"/>
      <c r="G14" s="11" t="s">
        <v>131</v>
      </c>
    </row>
    <row r="15" spans="2:7" ht="16.5" thickBot="1" x14ac:dyDescent="0.25">
      <c r="B15" s="195"/>
      <c r="C15" s="10" t="s">
        <v>31</v>
      </c>
      <c r="D15" s="11" t="s">
        <v>131</v>
      </c>
      <c r="E15" s="196" t="s">
        <v>131</v>
      </c>
      <c r="F15" s="198"/>
      <c r="G15" s="11" t="s">
        <v>131</v>
      </c>
    </row>
    <row r="16" spans="2:7" ht="32.25" thickBot="1" x14ac:dyDescent="0.25">
      <c r="B16" s="111">
        <v>2</v>
      </c>
      <c r="C16" s="12" t="s">
        <v>32</v>
      </c>
      <c r="D16" s="11" t="s">
        <v>131</v>
      </c>
      <c r="E16" s="196" t="s">
        <v>131</v>
      </c>
      <c r="F16" s="198"/>
      <c r="G16" s="11" t="s">
        <v>131</v>
      </c>
    </row>
    <row r="17" spans="2:7" ht="32.25" thickBot="1" x14ac:dyDescent="0.25">
      <c r="B17" s="111">
        <v>3</v>
      </c>
      <c r="C17" s="12" t="s">
        <v>33</v>
      </c>
      <c r="D17" s="11" t="s">
        <v>131</v>
      </c>
      <c r="E17" s="196" t="s">
        <v>131</v>
      </c>
      <c r="F17" s="198"/>
      <c r="G17" s="11" t="s">
        <v>131</v>
      </c>
    </row>
    <row r="18" spans="2:7" ht="16.5" thickBot="1" x14ac:dyDescent="0.25">
      <c r="B18" s="193">
        <v>4</v>
      </c>
      <c r="C18" s="199" t="s">
        <v>34</v>
      </c>
      <c r="D18" s="200"/>
      <c r="E18" s="200"/>
      <c r="F18" s="200"/>
      <c r="G18" s="201"/>
    </row>
    <row r="19" spans="2:7" ht="16.5" thickBot="1" x14ac:dyDescent="0.25">
      <c r="B19" s="194"/>
      <c r="C19" s="10" t="s">
        <v>35</v>
      </c>
      <c r="D19" s="11" t="s">
        <v>131</v>
      </c>
      <c r="E19" s="196" t="s">
        <v>131</v>
      </c>
      <c r="F19" s="198" t="s">
        <v>131</v>
      </c>
      <c r="G19" s="11" t="s">
        <v>131</v>
      </c>
    </row>
    <row r="20" spans="2:7" ht="16.5" thickBot="1" x14ac:dyDescent="0.25">
      <c r="B20" s="195"/>
      <c r="C20" s="10" t="s">
        <v>36</v>
      </c>
      <c r="D20" s="11" t="s">
        <v>131</v>
      </c>
      <c r="E20" s="196" t="s">
        <v>131</v>
      </c>
      <c r="F20" s="198" t="s">
        <v>131</v>
      </c>
      <c r="G20" s="11" t="s">
        <v>131</v>
      </c>
    </row>
    <row r="21" spans="2:7" ht="16.5" thickBot="1" x14ac:dyDescent="0.25">
      <c r="B21" s="193">
        <v>5</v>
      </c>
      <c r="C21" s="199" t="s">
        <v>37</v>
      </c>
      <c r="D21" s="200"/>
      <c r="E21" s="200"/>
      <c r="F21" s="200"/>
      <c r="G21" s="201"/>
    </row>
    <row r="22" spans="2:7" ht="16.5" thickBot="1" x14ac:dyDescent="0.25">
      <c r="B22" s="194"/>
      <c r="C22" s="10" t="s">
        <v>38</v>
      </c>
      <c r="D22" s="11" t="s">
        <v>131</v>
      </c>
      <c r="E22" s="196" t="s">
        <v>131</v>
      </c>
      <c r="F22" s="198" t="s">
        <v>131</v>
      </c>
      <c r="G22" s="108" t="s">
        <v>131</v>
      </c>
    </row>
    <row r="23" spans="2:7" ht="16.5" thickBot="1" x14ac:dyDescent="0.25">
      <c r="B23" s="194"/>
      <c r="C23" s="10" t="s">
        <v>39</v>
      </c>
      <c r="D23" s="11" t="s">
        <v>131</v>
      </c>
      <c r="E23" s="196" t="s">
        <v>131</v>
      </c>
      <c r="F23" s="198" t="s">
        <v>131</v>
      </c>
      <c r="G23" s="11" t="s">
        <v>131</v>
      </c>
    </row>
    <row r="24" spans="2:7" ht="16.5" thickBot="1" x14ac:dyDescent="0.25">
      <c r="B24" s="195"/>
      <c r="C24" s="10" t="s">
        <v>40</v>
      </c>
      <c r="D24" s="11" t="s">
        <v>131</v>
      </c>
      <c r="E24" s="196" t="s">
        <v>131</v>
      </c>
      <c r="F24" s="198" t="s">
        <v>131</v>
      </c>
      <c r="G24" s="108">
        <v>1.53</v>
      </c>
    </row>
    <row r="25" spans="2:7" ht="16.5" thickBot="1" x14ac:dyDescent="0.25">
      <c r="B25" s="111">
        <v>6</v>
      </c>
      <c r="C25" s="13" t="s">
        <v>41</v>
      </c>
      <c r="D25" s="112" t="s">
        <v>131</v>
      </c>
      <c r="E25" s="190" t="s">
        <v>131</v>
      </c>
      <c r="F25" s="191" t="s">
        <v>131</v>
      </c>
      <c r="G25" s="112" t="s">
        <v>131</v>
      </c>
    </row>
    <row r="26" spans="2:7" ht="16.5" thickBot="1" x14ac:dyDescent="0.25">
      <c r="B26" s="111">
        <v>7</v>
      </c>
      <c r="C26" s="13" t="s">
        <v>42</v>
      </c>
      <c r="D26" s="112" t="s">
        <v>131</v>
      </c>
      <c r="E26" s="190" t="s">
        <v>131</v>
      </c>
      <c r="F26" s="191" t="s">
        <v>131</v>
      </c>
      <c r="G26" s="112" t="s">
        <v>131</v>
      </c>
    </row>
    <row r="27" spans="2:7" ht="16.5" thickBot="1" x14ac:dyDescent="0.25">
      <c r="B27" s="111">
        <v>8</v>
      </c>
      <c r="C27" s="13" t="s">
        <v>43</v>
      </c>
      <c r="D27" s="112" t="s">
        <v>131</v>
      </c>
      <c r="E27" s="190" t="s">
        <v>131</v>
      </c>
      <c r="F27" s="191" t="s">
        <v>131</v>
      </c>
      <c r="G27" s="112" t="s">
        <v>131</v>
      </c>
    </row>
    <row r="28" spans="2:7" ht="16.5" thickBot="1" x14ac:dyDescent="0.25">
      <c r="B28" s="111" t="s">
        <v>44</v>
      </c>
      <c r="C28" s="190" t="s">
        <v>45</v>
      </c>
      <c r="D28" s="192"/>
      <c r="E28" s="192"/>
      <c r="F28" s="192"/>
      <c r="G28" s="191"/>
    </row>
    <row r="29" spans="2:7" ht="16.5" thickBot="1" x14ac:dyDescent="0.25">
      <c r="B29" s="193">
        <v>1</v>
      </c>
      <c r="C29" s="190" t="s">
        <v>46</v>
      </c>
      <c r="D29" s="192"/>
      <c r="E29" s="192"/>
      <c r="F29" s="192"/>
      <c r="G29" s="191"/>
    </row>
    <row r="30" spans="2:7" ht="16.5" thickBot="1" x14ac:dyDescent="0.25">
      <c r="B30" s="194"/>
      <c r="C30" s="10" t="s">
        <v>47</v>
      </c>
      <c r="D30" s="196" t="s">
        <v>29</v>
      </c>
      <c r="E30" s="197"/>
      <c r="F30" s="197"/>
      <c r="G30" s="198"/>
    </row>
    <row r="31" spans="2:7" ht="16.5" thickBot="1" x14ac:dyDescent="0.25">
      <c r="B31" s="194"/>
      <c r="C31" s="13" t="s">
        <v>48</v>
      </c>
      <c r="D31" s="190" t="s">
        <v>49</v>
      </c>
      <c r="E31" s="191"/>
      <c r="F31" s="190" t="s">
        <v>50</v>
      </c>
      <c r="G31" s="191"/>
    </row>
    <row r="32" spans="2:7" ht="16.5" thickBot="1" x14ac:dyDescent="0.25">
      <c r="B32" s="194"/>
      <c r="C32" s="10" t="s">
        <v>51</v>
      </c>
      <c r="D32" s="196" t="s">
        <v>131</v>
      </c>
      <c r="E32" s="198" t="s">
        <v>131</v>
      </c>
      <c r="F32" s="196" t="s">
        <v>131</v>
      </c>
      <c r="G32" s="198" t="s">
        <v>131</v>
      </c>
    </row>
    <row r="33" spans="2:7" ht="16.5" thickBot="1" x14ac:dyDescent="0.25">
      <c r="B33" s="194"/>
      <c r="C33" s="10" t="s">
        <v>52</v>
      </c>
      <c r="D33" s="196" t="s">
        <v>131</v>
      </c>
      <c r="E33" s="198" t="s">
        <v>131</v>
      </c>
      <c r="F33" s="196" t="s">
        <v>131</v>
      </c>
      <c r="G33" s="198" t="s">
        <v>131</v>
      </c>
    </row>
    <row r="34" spans="2:7" ht="16.5" thickBot="1" x14ac:dyDescent="0.25">
      <c r="B34" s="195"/>
      <c r="C34" s="10" t="s">
        <v>53</v>
      </c>
      <c r="D34" s="196" t="s">
        <v>131</v>
      </c>
      <c r="E34" s="198" t="s">
        <v>131</v>
      </c>
      <c r="F34" s="196" t="s">
        <v>131</v>
      </c>
      <c r="G34" s="198" t="s">
        <v>131</v>
      </c>
    </row>
    <row r="35" spans="2:7" ht="16.5" thickBot="1" x14ac:dyDescent="0.25">
      <c r="B35" s="193">
        <v>2</v>
      </c>
      <c r="C35" s="13" t="s">
        <v>54</v>
      </c>
      <c r="D35" s="196" t="s">
        <v>131</v>
      </c>
      <c r="E35" s="198" t="s">
        <v>131</v>
      </c>
      <c r="F35" s="196" t="s">
        <v>131</v>
      </c>
      <c r="G35" s="198" t="s">
        <v>131</v>
      </c>
    </row>
    <row r="36" spans="2:7" ht="16.5" thickBot="1" x14ac:dyDescent="0.25">
      <c r="B36" s="195"/>
      <c r="C36" s="10" t="s">
        <v>55</v>
      </c>
      <c r="D36" s="196" t="s">
        <v>131</v>
      </c>
      <c r="E36" s="198" t="s">
        <v>131</v>
      </c>
      <c r="F36" s="196" t="s">
        <v>131</v>
      </c>
      <c r="G36" s="198" t="s">
        <v>131</v>
      </c>
    </row>
  </sheetData>
  <mergeCells count="44">
    <mergeCell ref="B4:G4"/>
    <mergeCell ref="B6:G6"/>
    <mergeCell ref="B7:G7"/>
    <mergeCell ref="C8:C9"/>
    <mergeCell ref="D8:G9"/>
    <mergeCell ref="C10:G10"/>
    <mergeCell ref="B11:B15"/>
    <mergeCell ref="C11:C12"/>
    <mergeCell ref="D11:G11"/>
    <mergeCell ref="E12:F12"/>
    <mergeCell ref="E13:F13"/>
    <mergeCell ref="E14:F14"/>
    <mergeCell ref="E15:F15"/>
    <mergeCell ref="E16:F16"/>
    <mergeCell ref="E17:F17"/>
    <mergeCell ref="B18:B20"/>
    <mergeCell ref="C18:G18"/>
    <mergeCell ref="E19:F19"/>
    <mergeCell ref="E20:F20"/>
    <mergeCell ref="B21:B24"/>
    <mergeCell ref="C21:G21"/>
    <mergeCell ref="E22:F22"/>
    <mergeCell ref="E23:F23"/>
    <mergeCell ref="E24:F24"/>
    <mergeCell ref="B35:B36"/>
    <mergeCell ref="D35:E35"/>
    <mergeCell ref="F35:G35"/>
    <mergeCell ref="D36:E36"/>
    <mergeCell ref="F36:G36"/>
    <mergeCell ref="E25:F25"/>
    <mergeCell ref="E26:F26"/>
    <mergeCell ref="E27:F27"/>
    <mergeCell ref="C28:G28"/>
    <mergeCell ref="B29:B34"/>
    <mergeCell ref="C29:G29"/>
    <mergeCell ref="D30:G30"/>
    <mergeCell ref="D31:E31"/>
    <mergeCell ref="F31:G31"/>
    <mergeCell ref="D32:E32"/>
    <mergeCell ref="F32:G32"/>
    <mergeCell ref="D33:E33"/>
    <mergeCell ref="F33:G33"/>
    <mergeCell ref="D34:E34"/>
    <mergeCell ref="F34:G34"/>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I_r</vt:lpstr>
      <vt:lpstr>I</vt:lpstr>
      <vt:lpstr>II</vt:lpstr>
      <vt:lpstr>I_f</vt:lpstr>
      <vt:lpstr>III</vt:lpstr>
      <vt:lpstr>IV</vt:lpstr>
      <vt:lpstr>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Priyvrat Sharma</dc:creator>
  <cp:lastModifiedBy>Sumit Garg</cp:lastModifiedBy>
  <dcterms:created xsi:type="dcterms:W3CDTF">2026-01-21T09:24:36Z</dcterms:created>
  <dcterms:modified xsi:type="dcterms:W3CDTF">2026-03-20T11:32:18Z</dcterms:modified>
</cp:coreProperties>
</file>