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PANKAJ~1\AppData\Local\Temp\notes737F65\"/>
    </mc:Choice>
  </mc:AlternateContent>
  <bookViews>
    <workbookView xWindow="0" yWindow="0" windowWidth="28800" windowHeight="12330" firstSheet="1" activeTab="1"/>
  </bookViews>
  <sheets>
    <sheet name="I_r" sheetId="8" state="hidden" r:id="rId1"/>
    <sheet name="I" sheetId="10" r:id="rId2"/>
    <sheet name="II" sheetId="3" r:id="rId3"/>
    <sheet name="I_f" sheetId="2" state="hidden" r:id="rId4"/>
    <sheet name="III" sheetId="4" r:id="rId5"/>
    <sheet name="IV" sheetId="5" r:id="rId6"/>
    <sheet name="V" sheetId="6" r:id="rId7"/>
    <sheet name="Restoration Time" sheetId="1" r:id="rId8"/>
    <sheet name="Element wise Avail." sheetId="7" r:id="rId9"/>
  </sheets>
  <externalReferences>
    <externalReference r:id="rId10"/>
    <externalReference r:id="rId11"/>
    <externalReference r:id="rId12"/>
    <externalReference r:id="rId13"/>
    <externalReference r:id="rId14"/>
  </externalReferences>
  <definedNames>
    <definedName name="_xlnm._FilterDatabase" localSheetId="1" hidden="1">I!$A$9:$M$9</definedName>
    <definedName name="_xlnm._FilterDatabase" localSheetId="0" hidden="1">I_r!$O$2:$O$330</definedName>
    <definedName name="A" localSheetId="1">[1]DR_Genaral!#REF!</definedName>
    <definedName name="A">[1]DR_Genaral!#REF!</definedName>
    <definedName name="A_others" localSheetId="1">[1]DR_Genaral!#REF!</definedName>
    <definedName name="A_others">[1]DR_Genaral!#REF!</definedName>
    <definedName name="Excel_BuiltIn__FilterDatabase_1" localSheetId="1">[2]DR_Genaral!#REF!</definedName>
    <definedName name="Excel_BuiltIn__FilterDatabase_1">[2]DR_Genaral!#REF!</definedName>
    <definedName name="Excel_BuiltIn__FilterDatabase_2" localSheetId="1">#REF!</definedName>
    <definedName name="Excel_BuiltIn__FilterDatabase_2">#REF!</definedName>
    <definedName name="Excel_BuiltIn__FilterDatabase_3" localSheetId="1">#REF!</definedName>
    <definedName name="Excel_BuiltIn__FilterDatabase_3">#REF!</definedName>
    <definedName name="Excel_BuiltIn__FilterDatabase_3_1" localSheetId="1">#REF!</definedName>
    <definedName name="Excel_BuiltIn__FilterDatabase_3_1">#REF!</definedName>
    <definedName name="Excel_BuiltIn__FilterDatabase_3_1_1" localSheetId="1">#REF!</definedName>
    <definedName name="Excel_BuiltIn__FilterDatabase_3_1_1">#REF!</definedName>
    <definedName name="Excel_BuiltIn__FilterDatabase_3_1_1_1" localSheetId="1">#REF!</definedName>
    <definedName name="Excel_BuiltIn__FilterDatabase_3_1_1_1">#REF!</definedName>
    <definedName name="Excel_BuiltIn__FilterDatabase_3_1_1_1_1" localSheetId="1">#REF!</definedName>
    <definedName name="Excel_BuiltIn__FilterDatabase_3_1_1_1_1">#REF!</definedName>
    <definedName name="Excel_BuiltIn__FilterDatabase_4_1" localSheetId="1">#REF!</definedName>
    <definedName name="Excel_BuiltIn__FilterDatabase_4_1">#REF!</definedName>
    <definedName name="Excel_BuiltIn__FilterDatabase_4_1_1" localSheetId="1">#REF!</definedName>
    <definedName name="Excel_BuiltIn__FilterDatabase_4_1_1">#REF!</definedName>
    <definedName name="Excel_BuiltIn_Database" localSheetId="1">'[3]400 &amp; 220kv'!#REF!</definedName>
    <definedName name="Excel_BuiltIn_Database">'[3]400 &amp; 220kv'!#REF!</definedName>
    <definedName name="Excel_BuiltIn_Database_1" localSheetId="1">#REF!</definedName>
    <definedName name="Excel_BuiltIn_Database_1">#REF!</definedName>
    <definedName name="Excel_BuiltIn_Database_2" localSheetId="1">[4]Sheet4!#REF!</definedName>
    <definedName name="Excel_BuiltIn_Database_2">[4]Sheet4!#REF!</definedName>
    <definedName name="Excel_BuiltIn_Database_3" localSheetId="1">[4]Sheet4!#REF!</definedName>
    <definedName name="Excel_BuiltIn_Database_3">[4]Sheet4!#REF!</definedName>
    <definedName name="Excel_BuiltIn_Database_4" localSheetId="1">[5]Sheet4!#REF!</definedName>
    <definedName name="Excel_BuiltIn_Database_4">[5]Sheet4!#REF!</definedName>
    <definedName name="Excel_BuiltIn_Database_7" localSheetId="1">[5]Sheet4!#REF!</definedName>
    <definedName name="Excel_BuiltIn_Database_7">[5]Sheet4!#REF!</definedName>
    <definedName name="Excel_BuiltIn_Database_8" localSheetId="1">[5]Sheet4!#REF!</definedName>
    <definedName name="Excel_BuiltIn_Database_8">[5]Sheet4!#REF!</definedName>
    <definedName name="OPGW" localSheetId="1">#REF!</definedName>
    <definedName name="OPGW">#REF!</definedName>
    <definedName name="OPGW_" localSheetId="1">#REF!</definedName>
    <definedName name="OPGW_">#REF!</definedName>
    <definedName name="OUTAGe_OPGW" localSheetId="1">#REF!</definedName>
    <definedName name="OUTAGe_OPGW">#REF!</definedName>
    <definedName name="_xlnm.Print_Area" localSheetId="1">I!$A$1:$N$9</definedName>
    <definedName name="_xlnm.Print_Titles" localSheetId="1">I!$1:$9</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1" i="10" l="1"/>
  <c r="G12" i="10"/>
  <c r="G10" i="10"/>
  <c r="G22" i="5" l="1"/>
  <c r="H22" i="5"/>
  <c r="I22" i="5"/>
  <c r="K22" i="5" s="1"/>
  <c r="J22" i="5" l="1"/>
  <c r="S169" i="8"/>
  <c r="I329" i="8" l="1"/>
  <c r="S329" i="8" s="1"/>
  <c r="S327" i="8"/>
  <c r="J326" i="8"/>
  <c r="S326" i="8" s="1"/>
  <c r="J325" i="8"/>
  <c r="S325" i="8" s="1"/>
  <c r="S322" i="8"/>
  <c r="S321" i="8"/>
  <c r="S319" i="8"/>
  <c r="S315" i="8"/>
  <c r="S314" i="8"/>
  <c r="S313" i="8"/>
  <c r="S293" i="8"/>
  <c r="S199" i="8"/>
  <c r="S197" i="8"/>
</calcChain>
</file>

<file path=xl/sharedStrings.xml><?xml version="1.0" encoding="utf-8"?>
<sst xmlns="http://schemas.openxmlformats.org/spreadsheetml/2006/main" count="3770" uniqueCount="885">
  <si>
    <t>Sl.</t>
  </si>
  <si>
    <t>No.</t>
  </si>
  <si>
    <t xml:space="preserve">Plain Terrain </t>
  </si>
  <si>
    <t xml:space="preserve">Hilly Terrain </t>
  </si>
  <si>
    <t>Insulator failure</t>
  </si>
  <si>
    <t>Plain Terrain</t>
  </si>
  <si>
    <t>Hilly Terrain</t>
  </si>
  <si>
    <t>Tower after collapse by Emergency Restoration System (ERS)</t>
  </si>
  <si>
    <t>Tower after collapse</t>
  </si>
  <si>
    <t>Snapping of phase conductor</t>
  </si>
  <si>
    <t>Failure of earth wire</t>
  </si>
  <si>
    <t>Failure of Inter Connecting Transformers (ICTs)</t>
  </si>
  <si>
    <t>Failure of Reactors</t>
  </si>
  <si>
    <t xml:space="preserve">Types of failures </t>
  </si>
  <si>
    <t>Sl. No.</t>
  </si>
  <si>
    <t xml:space="preserve">River Bed </t>
  </si>
  <si>
    <t xml:space="preserve">Restoration of the failed ICT </t>
  </si>
  <si>
    <t xml:space="preserve">Restoration of the failed reactor </t>
  </si>
  <si>
    <t>Restoration Time (Days)</t>
  </si>
  <si>
    <t>Reactors</t>
  </si>
  <si>
    <t>Outage</t>
  </si>
  <si>
    <t>I. AC Transmission Line/ ICT/ Static VAr Compensator/ Series Compensator/ HVDC (Back-to-Back Stations
and Bi-Pole Links)/ Line Rectors/ Bus Reactors Outage Details for the month of ________</t>
  </si>
  <si>
    <t>Element Name</t>
  </si>
  <si>
    <t>Restoration time as specified in
Regulation 5 (b)
(in days)</t>
  </si>
  <si>
    <t>Actual restoration time
(in days)</t>
  </si>
  <si>
    <t>II.            Elements where restoration time has exceeded the standards specified in Regulation 5 (b).</t>
  </si>
  <si>
    <t>III. Details of compensation paid by the inter-State transmission licensee</t>
  </si>
  <si>
    <t>Element
Name</t>
  </si>
  <si>
    <t>Violation of Regulation
5 (a)</t>
  </si>
  <si>
    <t>Violation of Regulation 5
(b)</t>
  </si>
  <si>
    <t>%
Availability
prescribed</t>
  </si>
  <si>
    <t>Actual %
Availability</t>
  </si>
  <si>
    <t>Restoration
time
prescribed
(in days)</t>
  </si>
  <si>
    <t>Actual
restoration
time
(in days)</t>
  </si>
  <si>
    <t>Total</t>
  </si>
  <si>
    <t>Compensation
paid (in INR)</t>
  </si>
  <si>
    <t>V. Data to be compiled by the inter-State Transmission Licensees</t>
  </si>
  <si>
    <t xml:space="preserve">Sl. </t>
  </si>
  <si>
    <t xml:space="preserve">No. </t>
  </si>
  <si>
    <t xml:space="preserve">Restoration Time (Days) </t>
  </si>
  <si>
    <t xml:space="preserve">A. </t>
  </si>
  <si>
    <t xml:space="preserve">Elements of the Transmission line for Single Circuit (S/C), Double Circuit (D/C)  and Multi-Circuit (M/C) towers for each kV class separately </t>
  </si>
  <si>
    <t xml:space="preserve">Insulator failure  </t>
  </si>
  <si>
    <t xml:space="preserve">Terrain type </t>
  </si>
  <si>
    <t xml:space="preserve">Plain </t>
  </si>
  <si>
    <t>River bed</t>
  </si>
  <si>
    <t xml:space="preserve">Hilly </t>
  </si>
  <si>
    <r>
      <t>(i)</t>
    </r>
    <r>
      <rPr>
        <sz val="12"/>
        <color rgb="FF000000"/>
        <rFont val="Arial"/>
        <family val="2"/>
      </rPr>
      <t xml:space="preserve">  </t>
    </r>
    <r>
      <rPr>
        <sz val="12"/>
        <color rgb="FF000000"/>
        <rFont val="Times New Roman"/>
        <family val="1"/>
      </rPr>
      <t>Insulator failure in single phase</t>
    </r>
  </si>
  <si>
    <t xml:space="preserve"> </t>
  </si>
  <si>
    <r>
      <t>(ii)</t>
    </r>
    <r>
      <rPr>
        <sz val="12"/>
        <color rgb="FF000000"/>
        <rFont val="Arial"/>
        <family val="2"/>
      </rPr>
      <t xml:space="preserve">  </t>
    </r>
    <r>
      <rPr>
        <sz val="12"/>
        <color rgb="FF000000"/>
        <rFont val="Times New Roman"/>
        <family val="1"/>
      </rPr>
      <t>Insulator failure in two phases</t>
    </r>
  </si>
  <si>
    <r>
      <t>(iii)</t>
    </r>
    <r>
      <rPr>
        <sz val="12"/>
        <color rgb="FF000000"/>
        <rFont val="Arial"/>
        <family val="2"/>
      </rPr>
      <t xml:space="preserve">  </t>
    </r>
    <r>
      <rPr>
        <sz val="12"/>
        <color rgb="FF000000"/>
        <rFont val="Times New Roman"/>
        <family val="1"/>
      </rPr>
      <t>Insulator failure in three phases</t>
    </r>
  </si>
  <si>
    <t>Tower after collapse  by Emergency Restoration System (ERS)  for S/C, D/C and M/C separately</t>
  </si>
  <si>
    <t>Tower after collapse  without Emergency Restoration System (ERS) for S/C, D/C and M/C separately</t>
  </si>
  <si>
    <r>
      <t>Tower damage (not collapse)</t>
    </r>
    <r>
      <rPr>
        <sz val="12"/>
        <color rgb="FF000000"/>
        <rFont val="Times New Roman"/>
        <family val="1"/>
      </rPr>
      <t xml:space="preserve"> </t>
    </r>
    <r>
      <rPr>
        <b/>
        <sz val="12"/>
        <color rgb="FF000000"/>
        <rFont val="Times New Roman"/>
        <family val="1"/>
      </rPr>
      <t xml:space="preserve"> </t>
    </r>
  </si>
  <si>
    <t>One arm damage</t>
  </si>
  <si>
    <t>Two arms damage</t>
  </si>
  <si>
    <t xml:space="preserve">Snapping of phase conductor </t>
  </si>
  <si>
    <t>Conductor snapping in single phase</t>
  </si>
  <si>
    <t>Conductor snapping in two phases</t>
  </si>
  <si>
    <t>Conductor snapping in three phases</t>
  </si>
  <si>
    <t xml:space="preserve">Failure of earth wire  </t>
  </si>
  <si>
    <t xml:space="preserve">Insulator failure with conductor snapping </t>
  </si>
  <si>
    <t xml:space="preserve">Any other combination of failures </t>
  </si>
  <si>
    <t xml:space="preserve">B. </t>
  </si>
  <si>
    <t xml:space="preserve">Elements of the sub-station for each kV class separately </t>
  </si>
  <si>
    <t xml:space="preserve">Failure of Inter Connecting Transformers (ICTs) </t>
  </si>
  <si>
    <t>Restoration of the failed ICT</t>
  </si>
  <si>
    <t xml:space="preserve">Other major failures in ICTs </t>
  </si>
  <si>
    <t xml:space="preserve">Single phase unit </t>
  </si>
  <si>
    <t xml:space="preserve">Three phase unit </t>
  </si>
  <si>
    <r>
      <t>(i)</t>
    </r>
    <r>
      <rPr>
        <sz val="12"/>
        <color rgb="FF000000"/>
        <rFont val="Arial"/>
        <family val="2"/>
      </rPr>
      <t xml:space="preserve">  </t>
    </r>
    <r>
      <rPr>
        <sz val="12"/>
        <color rgb="FF000000"/>
        <rFont val="Times New Roman"/>
        <family val="1"/>
      </rPr>
      <t xml:space="preserve">Replacement of faulty bushings </t>
    </r>
  </si>
  <si>
    <r>
      <t>(ii)</t>
    </r>
    <r>
      <rPr>
        <sz val="12"/>
        <color rgb="FF000000"/>
        <rFont val="Arial"/>
        <family val="2"/>
      </rPr>
      <t xml:space="preserve">  </t>
    </r>
    <r>
      <rPr>
        <sz val="12"/>
        <color rgb="FF000000"/>
        <rFont val="Times New Roman"/>
        <family val="1"/>
      </rPr>
      <t>Replacement of failed/ blasted bushings</t>
    </r>
  </si>
  <si>
    <r>
      <t>(iii)</t>
    </r>
    <r>
      <rPr>
        <sz val="12"/>
        <color rgb="FF000000"/>
        <rFont val="Arial"/>
        <family val="2"/>
      </rPr>
      <t xml:space="preserve">  </t>
    </r>
    <r>
      <rPr>
        <sz val="12"/>
        <color rgb="FF000000"/>
        <rFont val="Times New Roman"/>
        <family val="1"/>
      </rPr>
      <t xml:space="preserve">Replacement of faulty tap changers </t>
    </r>
  </si>
  <si>
    <t xml:space="preserve">Failure of Reactors </t>
  </si>
  <si>
    <t>Restoration of the failed reactor</t>
  </si>
  <si>
    <t>The restoration times for different types of failures of a transmission line and failure of Inter-Connecting Transformer (ICT) and reactor in the following format:</t>
  </si>
  <si>
    <t xml:space="preserve">Data to be furnished by the inter-State Transmission Licensees to POSOCO </t>
  </si>
  <si>
    <t>The Security Index defined as 􀜵 􀵌 􀯇􀳎
􁈺􀯇􀳎􀬾􀯇􀳠􁈻
where 􀜰􀯨 is the number of unwanted operations.</t>
  </si>
  <si>
    <t>The Reliability Index defined 􀜴 􀵌 􀯇􀳎
􁈺􀯇􀳎􀬾􀯇􀳔􁈻
where 􀜰􀯜 is the number of incorrect operations and is the sum of 􀜰􀯙 and 􀜰􀯨.</t>
  </si>
  <si>
    <t>From above
􀬵
􀯌 + 􀬵
􀮽 = 􀬵
􀯋 + 1</t>
  </si>
  <si>
    <t>The number of trippings of each transmission element. Five or more trippings of
a transmission element in a month to be put on the website by the inter-State
Transmission Licensees and reported to the Commission by POSOCO</t>
  </si>
  <si>
    <t>Note:</t>
  </si>
  <si>
    <t>The data for these indices are presently prescribed for collection by the System
Operator.</t>
  </si>
  <si>
    <t>These indices shall be computed by the POSOCO and furnished to the
Commission on monthly basis.</t>
  </si>
  <si>
    <t>IV</t>
  </si>
  <si>
    <r>
      <t>The Dependability Index defined as D=N</t>
    </r>
    <r>
      <rPr>
        <vertAlign val="subscript"/>
        <sz val="11"/>
        <color theme="1"/>
        <rFont val="Arial"/>
        <family val="2"/>
      </rPr>
      <t>c</t>
    </r>
    <r>
      <rPr>
        <sz val="11"/>
        <color theme="1"/>
        <rFont val="Arial"/>
        <family val="2"/>
      </rPr>
      <t>/(N</t>
    </r>
    <r>
      <rPr>
        <vertAlign val="subscript"/>
        <sz val="11"/>
        <color theme="1"/>
        <rFont val="Arial"/>
        <family val="2"/>
      </rPr>
      <t>c</t>
    </r>
    <r>
      <rPr>
        <sz val="11"/>
        <color theme="1"/>
        <rFont val="Arial"/>
        <family val="2"/>
      </rPr>
      <t xml:space="preserve"> + N</t>
    </r>
    <r>
      <rPr>
        <vertAlign val="subscript"/>
        <sz val="11"/>
        <color theme="1"/>
        <rFont val="Arial"/>
        <family val="2"/>
      </rPr>
      <t>f</t>
    </r>
    <r>
      <rPr>
        <sz val="11"/>
        <color theme="1"/>
        <rFont val="Arial"/>
        <family val="2"/>
      </rPr>
      <t>)
where Nc is the number of correct operations during the given time interval and
Nf is the number of failures to operate at internal power system faults.</t>
    </r>
  </si>
  <si>
    <t>Restoration</t>
  </si>
  <si>
    <t>Duration of Outage Attributable to</t>
  </si>
  <si>
    <t>Reason of Outage</t>
  </si>
  <si>
    <t>Date    Time</t>
  </si>
  <si>
    <t>Date Time</t>
  </si>
  <si>
    <t>Others</t>
  </si>
  <si>
    <t>Deemed Available</t>
  </si>
  <si>
    <t>Hrs:Min</t>
  </si>
  <si>
    <t xml:space="preserve">Inter-State Transmission Licensee </t>
  </si>
  <si>
    <t>System constraint/ Natural calamity/ Militancy</t>
  </si>
  <si>
    <t>% Availability</t>
  </si>
  <si>
    <r>
      <t>Transmission</t>
    </r>
    <r>
      <rPr>
        <b/>
        <i/>
        <sz val="12"/>
        <color rgb="FF000000"/>
        <rFont val="Times New Roman"/>
        <family val="1"/>
      </rPr>
      <t xml:space="preserve"> </t>
    </r>
    <r>
      <rPr>
        <b/>
        <sz val="12"/>
        <color rgb="FF000000"/>
        <rFont val="Times New Roman"/>
        <family val="1"/>
      </rPr>
      <t xml:space="preserve">Elements </t>
    </r>
  </si>
  <si>
    <t xml:space="preserve">Availability (% of time) </t>
  </si>
  <si>
    <t>(i)</t>
  </si>
  <si>
    <t xml:space="preserve">AC Transmission line </t>
  </si>
  <si>
    <t>(ii)</t>
  </si>
  <si>
    <t xml:space="preserve">ICTs </t>
  </si>
  <si>
    <t>(iii)</t>
  </si>
  <si>
    <t>(iv)</t>
  </si>
  <si>
    <t>Static VAR Compensator</t>
  </si>
  <si>
    <t>(v)</t>
  </si>
  <si>
    <t>Series Compensator</t>
  </si>
  <si>
    <t>(vi)</t>
  </si>
  <si>
    <t>HVDC (Back-to-back Stations and bi-pole links)</t>
  </si>
  <si>
    <t>Month</t>
  </si>
  <si>
    <t>Depandablility Index 
(D)</t>
  </si>
  <si>
    <t>Security Index 
(S)</t>
  </si>
  <si>
    <t>Reliability Index 
( R )</t>
  </si>
  <si>
    <t>1/S+1/D=1/R+1</t>
  </si>
  <si>
    <t>Nc</t>
  </si>
  <si>
    <t>Nf</t>
  </si>
  <si>
    <t>Nu</t>
  </si>
  <si>
    <t>Ni</t>
  </si>
  <si>
    <t>220 kV Phozal(HP)-Nalagarh(PG) (ADHPL) Ckt-1</t>
  </si>
  <si>
    <t>220 kV AD Hydro(AD)-Nallagarh(PG) (ADHPL) Ckt-1</t>
  </si>
  <si>
    <t>220 kV AD Hydro(AD)-Phozal(HP) (ADHPL) Ckt-1</t>
  </si>
  <si>
    <r>
      <t xml:space="preserve">Line tripped, following paramters were observed:
Fault Type: B-G (Phase to Ground).
Fault Current: Ib-2.062 kA &amp; In-2.262 kA.
Fault Distance: 40.0 km
Line patrolling was conducted, which revealed that transmission line towers 157 and 158 of the AD Hydro line, located near Brehan village (approximately 40.0 km from AD Hydro), were collapsed after a big stone rolled down from the hill slope during a landslide. 
Photographs attached as </t>
    </r>
    <r>
      <rPr>
        <b/>
        <sz val="13"/>
        <color indexed="8"/>
        <rFont val="Arial"/>
        <family val="2"/>
      </rPr>
      <t>Annex- V</t>
    </r>
    <r>
      <rPr>
        <sz val="13"/>
        <color indexed="8"/>
        <rFont val="Arial"/>
        <family val="2"/>
      </rPr>
      <t xml:space="preserve"> with the mail.
</t>
    </r>
    <r>
      <rPr>
        <b/>
        <i/>
        <sz val="13"/>
        <color indexed="8"/>
        <rFont val="Arial"/>
        <family val="2"/>
      </rPr>
      <t xml:space="preserve">This outage was in continuation from previous month since 11:08 Hours on 20.08.2025.
</t>
    </r>
    <r>
      <rPr>
        <sz val="13"/>
        <color indexed="8"/>
        <rFont val="Arial"/>
        <family val="2"/>
      </rPr>
      <t>After the temporary restoration works the line was successfully re-energized.</t>
    </r>
  </si>
  <si>
    <r>
      <t xml:space="preserve">Shutdown required on continuous basis for rectification of damaged T.No. 140 at Bijlimahadev (Destringing of CKT 2B ( 220 KV Phozal(HP)- Nallagarh(PG) (ADHPL) Ckt-1 from damaged T.No. 140) </t>
    </r>
    <r>
      <rPr>
        <sz val="14"/>
        <color indexed="8"/>
        <rFont val="Arial"/>
        <family val="2"/>
      </rPr>
      <t xml:space="preserve">
The planned shutdown for preventive maintenance on daily basis has been approved in the 224th OCC meeting held on 16.10.2024. </t>
    </r>
  </si>
  <si>
    <r>
      <t xml:space="preserve">Emergent Shutdown was taken on continuous basis to undertake restringing on tower no. 140 at Bijlimahadev </t>
    </r>
    <r>
      <rPr>
        <b/>
        <sz val="14"/>
        <rFont val="Arial"/>
        <family val="2"/>
      </rPr>
      <t xml:space="preserve">w.e.f 30/11/2024 09:14 hrs to 02/12/2024 18:00 hrs.
</t>
    </r>
    <r>
      <rPr>
        <sz val="14"/>
        <rFont val="Arial"/>
        <family val="2"/>
      </rPr>
      <t>The intimation of the shutdown has been given to NRLDC on mail dated 29.11.2024. The copy of mail is attached herewith as</t>
    </r>
    <r>
      <rPr>
        <b/>
        <sz val="14"/>
        <rFont val="Arial"/>
        <family val="2"/>
      </rPr>
      <t xml:space="preserve"> Annexure IV.</t>
    </r>
    <r>
      <rPr>
        <sz val="14"/>
        <rFont val="Arial"/>
        <family val="2"/>
      </rPr>
      <t xml:space="preserve">
</t>
    </r>
  </si>
  <si>
    <r>
      <t xml:space="preserve">Phase to Phase Fault    
Fault  parameters  received at RTAMC, JAMMU
Fault type : Y To B (Phase to phase)
Fault Current: 1.5 kamp.
Fault Distance: 168.5 km from Nalagarh 
Fault  parameters  received at HPPTCL, PHOZAL
Fault type: Y To B (Phase to phase).
Fault Current: 1.2 kamp.
Fault Distance: 2 km from Phozal. 
</t>
    </r>
    <r>
      <rPr>
        <b/>
        <sz val="11"/>
        <color indexed="8"/>
        <rFont val="Arial"/>
        <family val="2"/>
      </rPr>
      <t>Tower Span T-4 To T-5 got snapped</t>
    </r>
    <r>
      <rPr>
        <sz val="11"/>
        <color indexed="8"/>
        <rFont val="Arial"/>
        <family val="2"/>
      </rPr>
      <t xml:space="preserve">.
</t>
    </r>
    <r>
      <rPr>
        <b/>
        <sz val="11"/>
        <color indexed="8"/>
        <rFont val="Arial"/>
        <family val="2"/>
      </rPr>
      <t xml:space="preserve">The fault location is at distance of 2 km from Phozal towards Nalagarh which is in between ADHPL Tower no. 58 to Phozal substation. This section of the 220 kV line is owned by HPPTCL hence the outage is not attributable to ADHPL.  </t>
    </r>
  </si>
  <si>
    <t>Tripped due to Phase to Phase fault ( R - Y ). 
Fault current 1357 Ampere ( R-Phase ) and 1227 Ampere ( Y-Phase)
Breakdown of the 220 kV D/C Line occurred due to falling of a tree on the span between Tower nos. 174 &amp; 175. The middle and lower cross arms of the 220 kV Phozal-Nalagarh Circuit at Tower No.-175 were damaged and all three conductors of the 220 kV AD Hydro-Nalagarh Circuit  snapped and fallen down.</t>
  </si>
  <si>
    <t>Tripped due to Phase to Phase fault ( R - Y ). 
Fault current 1357 Ampere ( R-Phase ) and 1227 Ampere ( Y-Phase)
Breakdown of the 220 kV D/C Line occurred due to falling of a tree on the span between Tower nos. 174 &amp; 175. The middle and lower cross arms of the 220 kV Phozal-Nalagarh Circuit at Tower No.-175 were damaged and all three conductors of the 220 kV AD Hydro-Nalagarh Circuit snapped and fallen down.</t>
  </si>
  <si>
    <t>Repair work of damaged disc insulators of middle conductor between T.no. 176-177</t>
  </si>
  <si>
    <r>
      <t xml:space="preserve">Line tripped due to snapped jumper of Y Phase conductor at Tower No. 178 in Dyar top.
Fault Current :- 
R- Phase Fault current - 310 A
Y- Phase fault current - 10 A
B- Phase Fault current - 310 A
Photographs attached as </t>
    </r>
    <r>
      <rPr>
        <b/>
        <sz val="12"/>
        <color indexed="8"/>
        <rFont val="Arial"/>
        <family val="2"/>
      </rPr>
      <t>Annex- VI</t>
    </r>
    <r>
      <rPr>
        <sz val="12"/>
        <color indexed="8"/>
        <rFont val="Arial"/>
        <family val="2"/>
      </rPr>
      <t xml:space="preserve"> with the mail.</t>
    </r>
  </si>
  <si>
    <t xml:space="preserve">Line tripped, following paramters were observed:
Fault Type :-Double Phase to Ground  ( R-Y- G )
Fault Current :-  Ir = 1.280kAmps, Iy = 1.220kAmps &amp; Ig = 0.938kAmps
Fault Distance :- 5.4 km towards Nalagarh from Prini.
Line patrolling revealed an uprooted Devdar tree had fallen across the span between Tower No. 27 and 28 at Sajla Village, causing the snapping of the bottom conductor of 220 KV AD hydro (AD)-Phozal(HP) (ADHPL) Ckt-1. No abnormalities were detected in 220KV AD Hydro (AD) - Nallagarh (PG) (ADHPL) Ckt-1 during inspection. It was, therefore, concluded that the line must have tripped due to touching of some branches of the fallen tree while falling down.
</t>
  </si>
  <si>
    <r>
      <t xml:space="preserve">Line tripped, following paramters were observed:
Fault Type: Double Phase to Ground (Y-B-G) fault.
Fault Current: Iy = 2.587kAmps, Ib = 3.334kAmps &amp; Ig = 0.981kAmps.
Fault Distance: 5.4km towards Nalagarh from Prini.
Line patrolling revealed an uprooted Devdar tree had fallen across the span between Tower No. 27 and 28 at Sajla Village, causing the snapping of the bottom conductor of 220 KV AD hydro (AD)-Phozal(HP) (ADHPL) Ckt-1.
Photographs attached as </t>
    </r>
    <r>
      <rPr>
        <b/>
        <sz val="13"/>
        <color indexed="8"/>
        <rFont val="Arial"/>
        <family val="2"/>
      </rPr>
      <t xml:space="preserve">Annex- IV </t>
    </r>
    <r>
      <rPr>
        <sz val="13"/>
        <color indexed="8"/>
        <rFont val="Arial"/>
        <family val="2"/>
      </rPr>
      <t>with the mail.</t>
    </r>
  </si>
  <si>
    <r>
      <t>Line tripped, following paramters were observed at Phozal substion:
'Fault Type : R Phase to Ground
Fault Location : 45 km towards Nalagarh
Fault Current : 1698 Amp
Line patrolling was conducted, which revealed that transmission line towers 157 and 158 of the AD Hydro line, located near Brehan village (approximately 40.0 km from AD Hydro), were collapsed after a big stone rolled down from the hill slope during a landslide. 
Photographs attached as</t>
    </r>
    <r>
      <rPr>
        <b/>
        <sz val="13"/>
        <color indexed="8"/>
        <rFont val="Arial"/>
        <family val="2"/>
      </rPr>
      <t xml:space="preserve"> Annex- V</t>
    </r>
    <r>
      <rPr>
        <sz val="13"/>
        <color indexed="8"/>
        <rFont val="Arial"/>
        <family val="2"/>
      </rPr>
      <t xml:space="preserve"> with the mail.
</t>
    </r>
    <r>
      <rPr>
        <b/>
        <i/>
        <sz val="13"/>
        <color indexed="8"/>
        <rFont val="Arial"/>
        <family val="2"/>
      </rPr>
      <t>This outage was in continuation since 11:08 Hours on 20.08.2025.
The line  has been successfully and permanently restored for its normal operation after restoration of Tower No.158 and removal of ERS system on 08.10.2025.
However the line could not be energized till date due to the collapse of HPPTCL's Tower no. 1 on HPPTCL's  portion of the line.
The mail is attached for your reference as Annex VI</t>
    </r>
  </si>
  <si>
    <r>
      <t xml:space="preserve">Due to cloud-burst and flash flood in Phojal Nallah, the Tower No.1 of HPPTCL D/C LILO 220 kV Phojal- Prini and Phojal – Nalagarh 6.7 km long transmission line has collapsed.
</t>
    </r>
    <r>
      <rPr>
        <b/>
        <i/>
        <sz val="13"/>
        <color indexed="8"/>
        <rFont val="Arial"/>
        <family val="2"/>
      </rPr>
      <t>This portion of line is maintained by HPPTCL therefore this outage is not attributable to ADHPL.</t>
    </r>
  </si>
  <si>
    <r>
      <t xml:space="preserve">Due to cloud-burst and flash flood in Phojal Nallah, the Tower No.1 of HPPTCL D/C LILO 220 kV Phojal – Nalagarh 6.7 km long transmission line has collapsed.
</t>
    </r>
    <r>
      <rPr>
        <b/>
        <i/>
        <sz val="13"/>
        <color indexed="8"/>
        <rFont val="Arial"/>
        <family val="2"/>
      </rPr>
      <t>This portion of line is maintained by HPPTCL, therefore, this outage is not attributable to ADHPL.
The line is still under outage.
The mail is attached for your reference as Annex VI.</t>
    </r>
  </si>
  <si>
    <t>Reason</t>
  </si>
  <si>
    <t>OUTAGE</t>
  </si>
  <si>
    <t>RESTORATION</t>
  </si>
  <si>
    <t>NORTHERN REGIONAL LOAD DESPATCH CENTRE</t>
  </si>
  <si>
    <t>AD HYDRO POWER LIMITED</t>
  </si>
  <si>
    <t>OUTAGE DUE TO PLANNED SHUTDOWN AND TRIPPING ATTRIBUTED TO SELF BY TRANSMISSION LICENSEE</t>
  </si>
  <si>
    <t>DURATION - October' 2023 TO DEC'2025</t>
  </si>
  <si>
    <t xml:space="preserve">     LINE/ ICT OUTAGE DETAILS</t>
  </si>
  <si>
    <t>ELEMENT CODE</t>
  </si>
  <si>
    <t>EVENT NO.</t>
  </si>
  <si>
    <t>ELEMENT NAME</t>
  </si>
  <si>
    <t>DURATION OF OUTAGE ATTRIBUTABLE TO</t>
  </si>
  <si>
    <t>Classification/ Category Code</t>
  </si>
  <si>
    <t>NRLDC CODE</t>
  </si>
  <si>
    <t>REASON OF OUTAGE</t>
  </si>
  <si>
    <t>Shortfall from the scheduled Generation and Loss of Generation, if any.
in kwh</t>
  </si>
  <si>
    <t>NRLDC REMARKS</t>
  </si>
  <si>
    <t>DATE    TIME</t>
  </si>
  <si>
    <t>ADHPL</t>
  </si>
  <si>
    <t>OTHERS</t>
  </si>
  <si>
    <t xml:space="preserve"> @ (T)</t>
  </si>
  <si>
    <t xml:space="preserve"> # (U)</t>
  </si>
  <si>
    <t xml:space="preserve"> &amp; ( C )</t>
  </si>
  <si>
    <t xml:space="preserve"> * (D)</t>
  </si>
  <si>
    <t>Code</t>
  </si>
  <si>
    <t xml:space="preserve">OPENING </t>
  </si>
  <si>
    <t>CLOSING</t>
  </si>
  <si>
    <t>Oct</t>
  </si>
  <si>
    <t>-</t>
  </si>
  <si>
    <t>OSPT</t>
  </si>
  <si>
    <t>NR-2310-1305</t>
  </si>
  <si>
    <t>NR-2310-1355</t>
  </si>
  <si>
    <t>Installation of new Check Energy Meter (Make Secure) at 220 kV Prini Switchyard by M/S Power-Grid India Ltd.Banala Team.</t>
  </si>
  <si>
    <t>Outage period and reason verified as per NRLDC records.</t>
  </si>
  <si>
    <t>2A</t>
  </si>
  <si>
    <t>220 kV AD hydro(AD)-Phozal(HP) (ADHPL) Ckt-1</t>
  </si>
  <si>
    <t>OMSU</t>
  </si>
  <si>
    <t>NR-2310-4527</t>
  </si>
  <si>
    <t xml:space="preserve">Tripped due to battery bank/ DCDB supply failure at Phozal end which is owned by HPPTCL hence the outage is not attributable to ADHPL.       
</t>
  </si>
  <si>
    <t>2B</t>
  </si>
  <si>
    <t>220 kV Phozal(HP)-Nallagarh(PG) (ADHPL) Ckt-1</t>
  </si>
  <si>
    <t>NR-2310-4526</t>
  </si>
  <si>
    <t>SPLU</t>
  </si>
  <si>
    <t>NR-2310-4571</t>
  </si>
  <si>
    <t xml:space="preserve">PLCC maloperation. Tripped due to DT received from Nalagarh end at Phozal substation which is owned by HPPTCL hence the outage is not attributable to ADHPL.   
</t>
  </si>
  <si>
    <t>Nov</t>
  </si>
  <si>
    <t>NR-2311-116</t>
  </si>
  <si>
    <t>NR-2311-175</t>
  </si>
  <si>
    <t xml:space="preserve">Preventive maintenance work of the 220kV Transmission lines.
The planned shutdown for preventive maintenance on daily basis has been approved in the 212th OCC meeting held on 18.10.2023. </t>
  </si>
  <si>
    <t>Verified as per NRLDC OMS records</t>
  </si>
  <si>
    <t>NR-2311-411</t>
  </si>
  <si>
    <t>NR-2311-477</t>
  </si>
  <si>
    <t>NR-2311-707</t>
  </si>
  <si>
    <t>NR-2311-768</t>
  </si>
  <si>
    <t>NR-2311-1000</t>
  </si>
  <si>
    <t>NR-2311-1093</t>
  </si>
  <si>
    <t>NR-2311-1562</t>
  </si>
  <si>
    <t>NR-2311-1633</t>
  </si>
  <si>
    <t>NR-2311-1891</t>
  </si>
  <si>
    <t>NR-2311-1974</t>
  </si>
  <si>
    <t>NR-2311-2523</t>
  </si>
  <si>
    <t>NR-2311-2577</t>
  </si>
  <si>
    <t>NR-2311-2771</t>
  </si>
  <si>
    <t>NR-2311-2883</t>
  </si>
  <si>
    <t>NR-2311-3072</t>
  </si>
  <si>
    <t>NR-2311-3150</t>
  </si>
  <si>
    <t>NR-2311-3518</t>
  </si>
  <si>
    <t>NR-2311-3586</t>
  </si>
  <si>
    <t>NR-2311-3748</t>
  </si>
  <si>
    <t>NR-2311-3830</t>
  </si>
  <si>
    <t>NR-2311-4038</t>
  </si>
  <si>
    <t>NR-2311-4110</t>
  </si>
  <si>
    <t>NR-2311-4319</t>
  </si>
  <si>
    <t>NR-2311-4381</t>
  </si>
  <si>
    <t xml:space="preserve"> Pre-winter preventive maintenance work of 220KV Prini switchyard. Also  preventive maintenance work of the 220kV Trans. Lines.
The planned shutdown for preventive maintenance on daily basis has been approved in the 212th OCC meeting held on 18.10.2023. </t>
  </si>
  <si>
    <t>NR-2311-4318</t>
  </si>
  <si>
    <t>NR-2311-4380</t>
  </si>
  <si>
    <t>NR-2311-4596</t>
  </si>
  <si>
    <t>NR-2311-4671</t>
  </si>
  <si>
    <t>NR-2311-4597</t>
  </si>
  <si>
    <t>NR-2311-4670</t>
  </si>
  <si>
    <t>NR-2311-4841</t>
  </si>
  <si>
    <t>NR-2311-4926</t>
  </si>
  <si>
    <t>NR-2311-4844</t>
  </si>
  <si>
    <t>NR-2311-4925</t>
  </si>
  <si>
    <t>NR-2311-5102</t>
  </si>
  <si>
    <t>NR-2311-5175</t>
  </si>
  <si>
    <t>NR-2311-5103</t>
  </si>
  <si>
    <t>NR-2311-5176</t>
  </si>
  <si>
    <t>NR-2311-5362</t>
  </si>
  <si>
    <t>NR-2311-5492</t>
  </si>
  <si>
    <t>NR-2311-5363</t>
  </si>
  <si>
    <t>NR-2311-5508</t>
  </si>
  <si>
    <t>NR-2311-5708</t>
  </si>
  <si>
    <t>NR-2311-5841</t>
  </si>
  <si>
    <t>NR-2311-5704</t>
  </si>
  <si>
    <t>NR-2311-5848</t>
  </si>
  <si>
    <t>NR-2311-6031</t>
  </si>
  <si>
    <t>NR-2311-6188</t>
  </si>
  <si>
    <t>NR-2311-6032</t>
  </si>
  <si>
    <t>NR-2311-6187</t>
  </si>
  <si>
    <t>NR-2311-6407</t>
  </si>
  <si>
    <t>NR-2311-6535</t>
  </si>
  <si>
    <t>NR-2311-6406</t>
  </si>
  <si>
    <t>NR-2311-6536</t>
  </si>
  <si>
    <t>NR-2311-6727</t>
  </si>
  <si>
    <t>NR-2311-6884</t>
  </si>
  <si>
    <t>NR-2311-6728</t>
  </si>
  <si>
    <t>NR-2311-6881</t>
  </si>
  <si>
    <t>NR-2311-7062</t>
  </si>
  <si>
    <t>NR-2311-7158</t>
  </si>
  <si>
    <t>NR-2311-7064</t>
  </si>
  <si>
    <t>NR-2311-7159</t>
  </si>
  <si>
    <t>GOVC</t>
  </si>
  <si>
    <t>NR-2311-7520</t>
  </si>
  <si>
    <t>Tripped due to over voltage.</t>
  </si>
  <si>
    <t>OSPD</t>
  </si>
  <si>
    <t>NR-2311-717</t>
  </si>
  <si>
    <t>NR-2311-825</t>
  </si>
  <si>
    <t xml:space="preserve">Shutdown availed by PGCIL for re-installation of Aviation Globules.
The planned shutdown for preventive maintenance on daily basis has been approved in the 212th OCC meeting held on 18.10.2023. </t>
  </si>
  <si>
    <t>NR-2311-1032</t>
  </si>
  <si>
    <t>NR-2311-1097</t>
  </si>
  <si>
    <t>NR-2311-1270</t>
  </si>
  <si>
    <t>NR-2311-1343</t>
  </si>
  <si>
    <t>NR-2311-1271</t>
  </si>
  <si>
    <t>NR-2311-1344</t>
  </si>
  <si>
    <t>NR-2311-1564</t>
  </si>
  <si>
    <t>NR-2311-1643</t>
  </si>
  <si>
    <t>NR-2311-1895</t>
  </si>
  <si>
    <t>NR-2311-1972</t>
  </si>
  <si>
    <t>NR-2311-2205</t>
  </si>
  <si>
    <t>NR-2311-2287</t>
  </si>
  <si>
    <t>NR-2311-2236</t>
  </si>
  <si>
    <t>NR-2311-2285</t>
  </si>
  <si>
    <t>NR-2311-2532</t>
  </si>
  <si>
    <t>NR-2311-2581</t>
  </si>
  <si>
    <t>NR-2311-2789</t>
  </si>
  <si>
    <t>NR-2311-2882</t>
  </si>
  <si>
    <t>NR-2311-4055</t>
  </si>
  <si>
    <t>NR-2311-4121</t>
  </si>
  <si>
    <t>NR-2311-4640</t>
  </si>
  <si>
    <t>NR-2311-4678</t>
  </si>
  <si>
    <t>NR-2311-8159</t>
  </si>
  <si>
    <t>NR-2311-8226</t>
  </si>
  <si>
    <t>Annual Maintenance Of Phozal sub station.</t>
  </si>
  <si>
    <t>NR-2311-8447</t>
  </si>
  <si>
    <t>NR-2311-8524</t>
  </si>
  <si>
    <t>LVRD</t>
  </si>
  <si>
    <t>NR-2311-7715</t>
  </si>
  <si>
    <t>NR-2311-7765</t>
  </si>
  <si>
    <t>Manually opened due to high voltage as per Suo-moto Outage.</t>
  </si>
  <si>
    <t>NR-2311-6990</t>
  </si>
  <si>
    <t xml:space="preserve"> Line tripped due to overvoltage at Phozal substation.</t>
  </si>
  <si>
    <t>NR-2311-7478</t>
  </si>
  <si>
    <t>NR-2311-7529</t>
  </si>
  <si>
    <t>NR-2311-7717</t>
  </si>
  <si>
    <t>Tripped on High voltage during opening of 220kV Phozal-Nalagarh line .</t>
  </si>
  <si>
    <t>Dec</t>
  </si>
  <si>
    <t>NR-2312-116</t>
  </si>
  <si>
    <t>NR-2312-215</t>
  </si>
  <si>
    <r>
      <t>Preventive maintenance work of the 220kV Transmission lines.
The planned shutdown for preventive maintenance on daily basis has been approved in the 213</t>
    </r>
    <r>
      <rPr>
        <vertAlign val="superscript"/>
        <sz val="14"/>
        <color indexed="8"/>
        <rFont val="Arial"/>
        <family val="2"/>
      </rPr>
      <t>th</t>
    </r>
    <r>
      <rPr>
        <sz val="14"/>
        <color indexed="8"/>
        <rFont val="Arial"/>
        <family val="2"/>
      </rPr>
      <t xml:space="preserve"> OCC meeting held on 21.11.2023. </t>
    </r>
  </si>
  <si>
    <t>NR-2312-457</t>
  </si>
  <si>
    <t>NR-2312-533</t>
  </si>
  <si>
    <t>NR-2312-1060</t>
  </si>
  <si>
    <t>NR-2312-1163</t>
  </si>
  <si>
    <t>NR-2312-1452</t>
  </si>
  <si>
    <t>NR-2312-1541</t>
  </si>
  <si>
    <t>NR-2312-1836</t>
  </si>
  <si>
    <t>NR-2312-1922</t>
  </si>
  <si>
    <t>NR-2312-2177</t>
  </si>
  <si>
    <t>NR-2312-2255</t>
  </si>
  <si>
    <t>NR-2312-2489</t>
  </si>
  <si>
    <t>NR-2312-2587</t>
  </si>
  <si>
    <t>NR-2312-2835</t>
  </si>
  <si>
    <t>NR-2312-2936</t>
  </si>
  <si>
    <t>NR-2312-3486</t>
  </si>
  <si>
    <t>NR-2312-3586</t>
  </si>
  <si>
    <t>NR-2312-3881</t>
  </si>
  <si>
    <t>NR-2312-4008</t>
  </si>
  <si>
    <t>NR-2312-4282</t>
  </si>
  <si>
    <t>NR-2312-4405</t>
  </si>
  <si>
    <t>NR-2312-4681</t>
  </si>
  <si>
    <t>NR-2312-4817</t>
  </si>
  <si>
    <t>NR-2312-5069</t>
  </si>
  <si>
    <t>NR-2312-5188</t>
  </si>
  <si>
    <t>NR-2312-5431</t>
  </si>
  <si>
    <t>NR-2312-5517</t>
  </si>
  <si>
    <t>NR-2312-6082</t>
  </si>
  <si>
    <t>NR-2312-6162</t>
  </si>
  <si>
    <t>NR-2312-6424</t>
  </si>
  <si>
    <t>NR-2312-6563</t>
  </si>
  <si>
    <t>NR-2312-6862</t>
  </si>
  <si>
    <t>NR-2312-6954</t>
  </si>
  <si>
    <t>NR-2312-7244</t>
  </si>
  <si>
    <t>NR-2312-7367</t>
  </si>
  <si>
    <t>NR-2312-7627</t>
  </si>
  <si>
    <t>NR-2312-7772</t>
  </si>
  <si>
    <t>NR-2312-8028</t>
  </si>
  <si>
    <t>NR-2312-8112</t>
  </si>
  <si>
    <t>NR-2312-8593</t>
  </si>
  <si>
    <t>NR-2312-8653</t>
  </si>
  <si>
    <t>NR-2312-8880</t>
  </si>
  <si>
    <t>NR-2312-8987</t>
  </si>
  <si>
    <t>NR-2312-9250</t>
  </si>
  <si>
    <t>NR-2312-9316</t>
  </si>
  <si>
    <t>NR-2312-9568</t>
  </si>
  <si>
    <t>NR-2312-9655</t>
  </si>
  <si>
    <t>NR-2312-9918</t>
  </si>
  <si>
    <t>NR-2312-10014</t>
  </si>
  <si>
    <t>NR-2312-10257</t>
  </si>
  <si>
    <t>NR-2312-10369</t>
  </si>
  <si>
    <t>JAN</t>
  </si>
  <si>
    <t>NR-2401-104</t>
  </si>
  <si>
    <t>NR-2401-218</t>
  </si>
  <si>
    <r>
      <t>Preventive maintenance work of the 220kV Transmission lines.
The planned shutdown for preventive maintenance on daily basis has been approved in the 214</t>
    </r>
    <r>
      <rPr>
        <vertAlign val="superscript"/>
        <sz val="14"/>
        <color indexed="8"/>
        <rFont val="Arial"/>
        <family val="2"/>
      </rPr>
      <t>th</t>
    </r>
    <r>
      <rPr>
        <sz val="14"/>
        <color indexed="8"/>
        <rFont val="Arial"/>
        <family val="2"/>
      </rPr>
      <t xml:space="preserve"> OCC meeting held on 18.12.2023. </t>
    </r>
  </si>
  <si>
    <t>NR-2401-428</t>
  </si>
  <si>
    <t>NR-2401-572</t>
  </si>
  <si>
    <t>NR-2401-841</t>
  </si>
  <si>
    <t>NR-2401-911</t>
  </si>
  <si>
    <t>NR-2401-1195</t>
  </si>
  <si>
    <t>NR-2401-1305</t>
  </si>
  <si>
    <t>NR-2401-1545</t>
  </si>
  <si>
    <t>NR-2401-1692</t>
  </si>
  <si>
    <t>NR-2401-1993</t>
  </si>
  <si>
    <t>NR-2401-2073</t>
  </si>
  <si>
    <t>NR-2401-2941</t>
  </si>
  <si>
    <t>NR-2401-3085</t>
  </si>
  <si>
    <t>NR-2401-3359</t>
  </si>
  <si>
    <t>NR-2401-3499</t>
  </si>
  <si>
    <t>NR-2401-3783</t>
  </si>
  <si>
    <t>NR-2401-3917</t>
  </si>
  <si>
    <t>NR-2401-4232</t>
  </si>
  <si>
    <t>NR-2401-4375</t>
  </si>
  <si>
    <t>NR-2401-5350</t>
  </si>
  <si>
    <t>NR-2401-5503</t>
  </si>
  <si>
    <t>NR-2401-5741</t>
  </si>
  <si>
    <t>NR-2401-5855</t>
  </si>
  <si>
    <t>NR-2401-6100</t>
  </si>
  <si>
    <t>NR-2401-6250</t>
  </si>
  <si>
    <t>NR-2401-6483</t>
  </si>
  <si>
    <t>NR-2401-6633</t>
  </si>
  <si>
    <t>NR-2401-6863</t>
  </si>
  <si>
    <t>NR-2401-7015</t>
  </si>
  <si>
    <t>NR-2401-7273</t>
  </si>
  <si>
    <t>NR-2401-7389</t>
  </si>
  <si>
    <t>NR-2401-8256</t>
  </si>
  <si>
    <t>NR-2401-8380</t>
  </si>
  <si>
    <t>NR-2401-8649</t>
  </si>
  <si>
    <t>NR-2401-8788</t>
  </si>
  <si>
    <t>NR-2401-9005</t>
  </si>
  <si>
    <t>NR-2401-9184</t>
  </si>
  <si>
    <t>NR-2401-9692</t>
  </si>
  <si>
    <t>NR-2401-9800</t>
  </si>
  <si>
    <t>NR-2401-10314</t>
  </si>
  <si>
    <t>NR-2401-10452</t>
  </si>
  <si>
    <t>NR-2401-10708</t>
  </si>
  <si>
    <t>NR-2401-10812</t>
  </si>
  <si>
    <t>NR-2401-2608</t>
  </si>
  <si>
    <t>NR-2401-2649</t>
  </si>
  <si>
    <r>
      <t xml:space="preserve">First time charging of 220/33 kV,31.5MVA Transformer Bay of HPPTCL at AD Hydro Switchyard in Prini. As the shutdown was availed by HPPTCL hence the outage is not attributable to ADHPL. </t>
    </r>
    <r>
      <rPr>
        <b/>
        <sz val="12"/>
        <rFont val="Arial"/>
        <family val="2"/>
      </rPr>
      <t>The supporting documents are attached as 'Annex-I' with the mail.</t>
    </r>
    <r>
      <rPr>
        <sz val="12"/>
        <rFont val="Arial"/>
        <family val="2"/>
      </rPr>
      <t xml:space="preserve">   
</t>
    </r>
  </si>
  <si>
    <t>Nil</t>
  </si>
  <si>
    <t>NR-2401-2609</t>
  </si>
  <si>
    <t>NR-2401-2648</t>
  </si>
  <si>
    <t>FEB</t>
  </si>
  <si>
    <t>ADHP0003</t>
  </si>
  <si>
    <t>NR-2402-2132</t>
  </si>
  <si>
    <t>NR-2402-2194</t>
  </si>
  <si>
    <r>
      <t>Preventive maintenance work of the 220kV Transmission lines.
The planned shutdown for preventive maintenance on daily basis has been approved in the 215</t>
    </r>
    <r>
      <rPr>
        <vertAlign val="superscript"/>
        <sz val="14"/>
        <color indexed="8"/>
        <rFont val="Arial"/>
        <family val="2"/>
      </rPr>
      <t>th</t>
    </r>
    <r>
      <rPr>
        <sz val="14"/>
        <color indexed="8"/>
        <rFont val="Arial"/>
        <family val="2"/>
      </rPr>
      <t xml:space="preserve"> OCC meeting held on 09.01.2024. </t>
    </r>
  </si>
  <si>
    <t>NR-2402-2480</t>
  </si>
  <si>
    <t>NR-2402-2574</t>
  </si>
  <si>
    <t>NR-2402-2829</t>
  </si>
  <si>
    <t>NR-2402-2943</t>
  </si>
  <si>
    <t>NR-2402-3230</t>
  </si>
  <si>
    <t>NR-2402-3322</t>
  </si>
  <si>
    <t>NR-2402-3892</t>
  </si>
  <si>
    <t>NR-2402-3998</t>
  </si>
  <si>
    <t>ADHP0001</t>
  </si>
  <si>
    <t>NR-2402-4087</t>
  </si>
  <si>
    <t>Circuit Breaker at prini end tripped, due to Direct Trip received from Nalagarh end. However Circuit remained charged from Nalagarh end. 
PLCC maloperation.</t>
  </si>
  <si>
    <t>NR-2402-4266</t>
  </si>
  <si>
    <t>NR-2402-4419</t>
  </si>
  <si>
    <t>NR-2402-4649</t>
  </si>
  <si>
    <t>NR-2402-4800</t>
  </si>
  <si>
    <t>NR-2402-5038</t>
  </si>
  <si>
    <t>NR-2402-5125</t>
  </si>
  <si>
    <t>NR-2402-5454</t>
  </si>
  <si>
    <t>NR-2402-5519</t>
  </si>
  <si>
    <t>NR-2402-5774</t>
  </si>
  <si>
    <t>NR-2402-5879</t>
  </si>
  <si>
    <t>NR-2402-7427</t>
  </si>
  <si>
    <t>NR-2402-7530</t>
  </si>
  <si>
    <t>NR-2402-7830</t>
  </si>
  <si>
    <t>NR-2402-7993</t>
  </si>
  <si>
    <t>NR-2402-8251</t>
  </si>
  <si>
    <t>NR-2402-8373</t>
  </si>
  <si>
    <t>NR-2402-8980</t>
  </si>
  <si>
    <t>NR-2402-9089</t>
  </si>
  <si>
    <t>NR-2402-9702</t>
  </si>
  <si>
    <t>NR-2402-9803</t>
  </si>
  <si>
    <t>NR-2402-10065</t>
  </si>
  <si>
    <t>NR-2402-10170</t>
  </si>
  <si>
    <t>ADHP0002</t>
  </si>
  <si>
    <t>NR-2402-6614</t>
  </si>
  <si>
    <t>R-Phase of Line ADHP0001 auto reclosed at 20:08 but the Line#ADHP0002 breaker tripped at Phozal end whereas the breaker at Prini end did not trip and the line ADHP0002 remained erergized from Prini end.                             
Fault parameters at Phozal substation: - Phase to ground fault   (R-N)                                 
R- phase fault current - 942.81 Amp                                  
E- phase fault current - 934.34 Amp
Fault distance from Phojal end- 19.5 km
HPPTCL have not yet enabled the Auto Reclose scheme at their end for lines ADHP0002 &amp; ADHP0003 despite repeated requests.</t>
  </si>
  <si>
    <t>Mar</t>
  </si>
  <si>
    <t>NR-2403-1426</t>
  </si>
  <si>
    <t>NR-2403-1501</t>
  </si>
  <si>
    <r>
      <t>Preventive maintenance work of the 220kV Transmission lines.
The planned shutdown for preventive maintenance on daily basis has been approved in the 216</t>
    </r>
    <r>
      <rPr>
        <vertAlign val="superscript"/>
        <sz val="14"/>
        <color indexed="8"/>
        <rFont val="Arial"/>
        <family val="2"/>
      </rPr>
      <t>th</t>
    </r>
    <r>
      <rPr>
        <sz val="14"/>
        <color indexed="8"/>
        <rFont val="Arial"/>
        <family val="2"/>
      </rPr>
      <t xml:space="preserve"> OCC meeting held on 12</t>
    </r>
    <r>
      <rPr>
        <sz val="14"/>
        <rFont val="Arial"/>
        <family val="2"/>
      </rPr>
      <t xml:space="preserve">.02.2024. </t>
    </r>
  </si>
  <si>
    <t>NR-2403-1710</t>
  </si>
  <si>
    <t>NR-2403-1785</t>
  </si>
  <si>
    <t>NR-2403-2035</t>
  </si>
  <si>
    <t>NR-2403-2128</t>
  </si>
  <si>
    <t>NR-2403-2610</t>
  </si>
  <si>
    <t>NR-2403-2687</t>
  </si>
  <si>
    <t>NR-2403-3140</t>
  </si>
  <si>
    <t>NR-2403-3324</t>
  </si>
  <si>
    <r>
      <t>Post-winter
preventive
maintenance work
of 220KV Prini
switchyard and Preventive maintenance work of the 220kV Transmission lines. The planned shutdown for preventive maintenance on daily basis has been approved in the 216</t>
    </r>
    <r>
      <rPr>
        <vertAlign val="superscript"/>
        <sz val="14"/>
        <color indexed="8"/>
        <rFont val="Arial"/>
        <family val="2"/>
      </rPr>
      <t>th</t>
    </r>
    <r>
      <rPr>
        <sz val="14"/>
        <color indexed="8"/>
        <rFont val="Arial"/>
        <family val="2"/>
      </rPr>
      <t xml:space="preserve"> OCC meeting held on 12.02.2024. </t>
    </r>
  </si>
  <si>
    <t>NR-2403-3137</t>
  </si>
  <si>
    <t>NR-2403-3325</t>
  </si>
  <si>
    <t>NR-2403-3530</t>
  </si>
  <si>
    <t>NR-2403-3710</t>
  </si>
  <si>
    <r>
      <t>Post-winter
preventive
maintenance work
of 220KV Prini
switchyard. The planned shutdown for preventive maintenance on daily basis has been approved in the 216</t>
    </r>
    <r>
      <rPr>
        <vertAlign val="superscript"/>
        <sz val="14"/>
        <color indexed="8"/>
        <rFont val="Arial"/>
        <family val="2"/>
      </rPr>
      <t>th</t>
    </r>
    <r>
      <rPr>
        <sz val="14"/>
        <color indexed="8"/>
        <rFont val="Arial"/>
        <family val="2"/>
      </rPr>
      <t xml:space="preserve"> OCC meeting held on 12.02.2024. </t>
    </r>
  </si>
  <si>
    <t>NR-2403-3531</t>
  </si>
  <si>
    <t>NR-2403-3709</t>
  </si>
  <si>
    <t>NR-2403-3904</t>
  </si>
  <si>
    <t>NR-2403-4066</t>
  </si>
  <si>
    <t>NR-2403-3903</t>
  </si>
  <si>
    <t>NR-2403-4065</t>
  </si>
  <si>
    <t>NR-2403-4259</t>
  </si>
  <si>
    <t>NR-2403-4445</t>
  </si>
  <si>
    <t>NR-2403-4253</t>
  </si>
  <si>
    <t>NR-2403-4451</t>
  </si>
  <si>
    <t>NR-2403-4616</t>
  </si>
  <si>
    <t>NR-2403-4786</t>
  </si>
  <si>
    <r>
      <t>Post-winter
preventive
maintenance work
of 220KV Prini
switchyard and  Preventive maintenance work of the 220kV Transmission lines. The planned shutdown for preventive maintenance on daily basis has been approved in the 216</t>
    </r>
    <r>
      <rPr>
        <vertAlign val="superscript"/>
        <sz val="14"/>
        <color indexed="8"/>
        <rFont val="Arial"/>
        <family val="2"/>
      </rPr>
      <t>th</t>
    </r>
    <r>
      <rPr>
        <sz val="14"/>
        <color indexed="8"/>
        <rFont val="Arial"/>
        <family val="2"/>
      </rPr>
      <t xml:space="preserve"> OCC meeting held on 12.02.2024. </t>
    </r>
  </si>
  <si>
    <t>NR-2403-4617</t>
  </si>
  <si>
    <t>NR-2403-4790</t>
  </si>
  <si>
    <t>NR-2403-4996</t>
  </si>
  <si>
    <t>NR-2403-5169</t>
  </si>
  <si>
    <t>NR-2403-4995</t>
  </si>
  <si>
    <t>NR-2403-5172</t>
  </si>
  <si>
    <t>NR-2403-5624</t>
  </si>
  <si>
    <t>NR-2403-5786</t>
  </si>
  <si>
    <t>NR-2403-5640</t>
  </si>
  <si>
    <t>NR-2403-5795</t>
  </si>
  <si>
    <t>NR-2403-6016</t>
  </si>
  <si>
    <t>NR-2403-6216</t>
  </si>
  <si>
    <t>NR-2403-6014</t>
  </si>
  <si>
    <t>NR-2403-6217</t>
  </si>
  <si>
    <t>NR-2403-6414</t>
  </si>
  <si>
    <t>NR-2403-6588</t>
  </si>
  <si>
    <t>NR-2403-6425</t>
  </si>
  <si>
    <t>NR-2403-6592</t>
  </si>
  <si>
    <t>NR-2403-6804</t>
  </si>
  <si>
    <t>NR-2403-6897</t>
  </si>
  <si>
    <r>
      <t>Preventive maintenance work of the 220kV Transmission lines.
The planned shutdown for preventive maintenance on daily basis has been approved in the 216</t>
    </r>
    <r>
      <rPr>
        <vertAlign val="superscript"/>
        <sz val="14"/>
        <color indexed="8"/>
        <rFont val="Arial"/>
        <family val="2"/>
      </rPr>
      <t>th</t>
    </r>
    <r>
      <rPr>
        <sz val="14"/>
        <color indexed="8"/>
        <rFont val="Arial"/>
        <family val="2"/>
      </rPr>
      <t xml:space="preserve"> OCC meeting held on 12.02.2024. </t>
    </r>
  </si>
  <si>
    <t>NR-2403-7073</t>
  </si>
  <si>
    <t>NR-2403-7189</t>
  </si>
  <si>
    <t>NR-2403-7412</t>
  </si>
  <si>
    <t>NR-2403-7489</t>
  </si>
  <si>
    <t>NR-2403-8060</t>
  </si>
  <si>
    <t>NR-2403-8149</t>
  </si>
  <si>
    <t>NR-2403-8307</t>
  </si>
  <si>
    <t>NR-2403-8413</t>
  </si>
  <si>
    <t>NR-2403-8587</t>
  </si>
  <si>
    <t>NR-2403-8668</t>
  </si>
  <si>
    <t>NR-2403-8810</t>
  </si>
  <si>
    <t>NR-2403-8891</t>
  </si>
  <si>
    <t>LEFT</t>
  </si>
  <si>
    <t>NR-2405-6563</t>
  </si>
  <si>
    <t>Tripped due to Phase to Ground Fault B-G.
Fault Type: B-G . 
Fault Current: 1.0 kA. 
Fault Distance :40 kms from Phozal towards Nalagarh.</t>
  </si>
  <si>
    <t>There was shortfall of 1,67,290 kwh from the schedule.</t>
  </si>
  <si>
    <t>Outage period and reason verified as per NRLDC records./189 MW Generation loss</t>
  </si>
  <si>
    <t>LPPT</t>
  </si>
  <si>
    <t>NR-2405-6560</t>
  </si>
  <si>
    <t>R-Phase to ground
fault occurred in ADHPL 220 kV AD Hydro (AD)- Nalagarh(PG) (ADHPL) Ckt-
1, Auto Reclose in progress started. Simultaneously, Y-B phase picked up in
Zone 2 at 13:30:16.585 hrs. due to which AR Lock Out operated causing
tripping of 220 kV AD Hydro(AD)- Nalagarh(PG) (ADHPL) Ckt-1.. 
Fault Current: 0.8 kA. 
Fault Distance :168.3 kms from Prini end.</t>
  </si>
  <si>
    <t>OMST</t>
  </si>
  <si>
    <t>NR-2405-6565</t>
  </si>
  <si>
    <t>The C.B at AD Hydro was opened intentionally before charging  the 220 kV AD Hydro(AD)-Nallagarh(PG) (ADHPL) Ckt-1 from Nalagarh to avoid simultaneous charging of the 220 kV AD hydro(AD)-Phozal(HP) (ADHPL) Ckt-1.</t>
  </si>
  <si>
    <t>May</t>
  </si>
  <si>
    <t>NR-2405-7891</t>
  </si>
  <si>
    <t xml:space="preserve"> At Nalagarh end 
Type of fault: R, Y, B to ground.
Fault current: 1944 amps.( R phase). Approximate fault distance from Nalagarh 145.25 km.
Fault parameters recorded at Phozal Substation:
Fault type :R,Y,B to ground.
Fault current:
R Phase: 2324A.
Y- Phase:2382A.
B-Phase: 2180A,
Earth: 56.91A.
Fault distance: Approx. 25.4KM
Top conductor got damaged between tower no. 140 &amp; 141 at Bijli Mahadev</t>
  </si>
  <si>
    <t>NR-2406-4449</t>
  </si>
  <si>
    <r>
      <t>Parameters observed at Prini end :-
Fault type-   Y-B-G fault.
Fault Current :-
I</t>
    </r>
    <r>
      <rPr>
        <vertAlign val="subscript"/>
        <sz val="12"/>
        <color indexed="8"/>
        <rFont val="Arial"/>
        <family val="2"/>
      </rPr>
      <t>Y</t>
    </r>
    <r>
      <rPr>
        <sz val="12"/>
        <color indexed="8"/>
        <rFont val="Arial"/>
        <family val="2"/>
      </rPr>
      <t>-      867.61 Amp 
I</t>
    </r>
    <r>
      <rPr>
        <vertAlign val="subscript"/>
        <sz val="12"/>
        <color indexed="8"/>
        <rFont val="Arial"/>
        <family val="2"/>
      </rPr>
      <t>B</t>
    </r>
    <r>
      <rPr>
        <sz val="12"/>
        <color indexed="8"/>
        <rFont val="Arial"/>
        <family val="2"/>
      </rPr>
      <t xml:space="preserve"> -    753.07 Amp
I</t>
    </r>
    <r>
      <rPr>
        <vertAlign val="subscript"/>
        <sz val="12"/>
        <color indexed="8"/>
        <rFont val="Arial"/>
        <family val="2"/>
      </rPr>
      <t xml:space="preserve">N </t>
    </r>
    <r>
      <rPr>
        <sz val="12"/>
        <color indexed="8"/>
        <rFont val="Arial"/>
        <family val="2"/>
      </rPr>
      <t xml:space="preserve">-   1362.73 Amp
Fault distance - 75.52 km from Prini towards Nalagarh  </t>
    </r>
  </si>
  <si>
    <t>Shortfall of 1,20,850 kwh from the scheduled generation no generation loss as there was no spillage of water.</t>
  </si>
  <si>
    <t>Outage period and reason verified as per NRLDC records./208 MW Generation loss at ADHPL</t>
  </si>
  <si>
    <t>NR-2406-4454</t>
  </si>
  <si>
    <r>
      <t>Parameters observed at Phozal end:-                                              Fault type-Y- B-G fault  
Fault Current :- 
I</t>
    </r>
    <r>
      <rPr>
        <vertAlign val="subscript"/>
        <sz val="12"/>
        <color indexed="8"/>
        <rFont val="Arial"/>
        <family val="2"/>
      </rPr>
      <t>Y</t>
    </r>
    <r>
      <rPr>
        <sz val="12"/>
        <color indexed="8"/>
        <rFont val="Arial"/>
        <family val="2"/>
      </rPr>
      <t xml:space="preserve"> -  1003.47 Amp 
I</t>
    </r>
    <r>
      <rPr>
        <vertAlign val="subscript"/>
        <sz val="12"/>
        <color indexed="8"/>
        <rFont val="Arial"/>
        <family val="2"/>
      </rPr>
      <t>B</t>
    </r>
    <r>
      <rPr>
        <sz val="12"/>
        <color indexed="8"/>
        <rFont val="Arial"/>
        <family val="2"/>
      </rPr>
      <t xml:space="preserve"> -  1605.35 Amp
I</t>
    </r>
    <r>
      <rPr>
        <vertAlign val="subscript"/>
        <sz val="12"/>
        <color indexed="8"/>
        <rFont val="Arial"/>
        <family val="2"/>
      </rPr>
      <t>N</t>
    </r>
    <r>
      <rPr>
        <sz val="12"/>
        <color indexed="8"/>
        <rFont val="Arial"/>
        <family val="2"/>
      </rPr>
      <t xml:space="preserve">-   1159.22 Amp
Fault distance - 65 km from phozal toward Nalagarh                                                             Parameters were observed at NLG End:- 
Fault type- Y- B-G fault 
Fault Current - 2.6 k Amp
Fault distance - 86.4 km from Nalagarh toward Phozal.
</t>
    </r>
  </si>
  <si>
    <t>NR-2407-3951</t>
  </si>
  <si>
    <r>
      <t>Fault type: Phase to Phase fault (Y-B), 
Fault current: I</t>
    </r>
    <r>
      <rPr>
        <vertAlign val="subscript"/>
        <sz val="12"/>
        <color indexed="8"/>
        <rFont val="Arial"/>
        <family val="2"/>
      </rPr>
      <t>y</t>
    </r>
    <r>
      <rPr>
        <sz val="12"/>
        <color indexed="8"/>
        <rFont val="Arial"/>
        <family val="2"/>
      </rPr>
      <t xml:space="preserve"> = 2.795 kA &amp; I</t>
    </r>
    <r>
      <rPr>
        <vertAlign val="subscript"/>
        <sz val="12"/>
        <color indexed="8"/>
        <rFont val="Arial"/>
        <family val="2"/>
      </rPr>
      <t>b</t>
    </r>
    <r>
      <rPr>
        <sz val="12"/>
        <color indexed="8"/>
        <rFont val="Arial"/>
        <family val="2"/>
      </rPr>
      <t xml:space="preserve"> = 2.613 kA.             
Distance: 9.6kms from AD Hydro towards Phozal</t>
    </r>
  </si>
  <si>
    <t>Outage period and reason verified as per NRLDC records</t>
  </si>
  <si>
    <t>NR-2408-2477</t>
  </si>
  <si>
    <t>Tripped due to R-G Fault.                         Fault Current = 2979.01 amp.                Distance =17.5 km toward Phozal from Prini end.
This portion of line is maintained by HPPTCL and HPPTCL have also not yet enabled the Auto Reclose scheme at their end for lines ADHP0002 &amp; ADHP0003 despite repeated requests. Therefore this outage is not attributable to ADHPL.</t>
  </si>
  <si>
    <t>SRMT</t>
  </si>
  <si>
    <t>NR-2409-2279</t>
  </si>
  <si>
    <t>Line tripped due to
operation of the Bus-A protection relay.Tripping had occurred due to malfunctioning of Module F (R-Phase) of Bus-A protection relay B-90A as spurious current was detected in all the modules i.e.
F1 to F8 whereas connections are only in F1 to F6 modules</t>
  </si>
  <si>
    <t>NR-2411-735</t>
  </si>
  <si>
    <t>NR-2411-907</t>
  </si>
  <si>
    <t xml:space="preserve">Pre-snow maintenance of 220kV Switchyard.
Preventive maintenance of  220kV Line #1 (Prini- Nalagarh) &amp; 220kV Line # 2A  (Prini- Phozal) was also carried out.
The planned shutdown for preventive maintenance on daily basis has been approved in the 224th OCC meeting held on 16.10.2024. </t>
  </si>
  <si>
    <t>NR-2411-742</t>
  </si>
  <si>
    <t>NR-2411-908</t>
  </si>
  <si>
    <t>NR-2411-1078</t>
  </si>
  <si>
    <t>NR-2411-1222</t>
  </si>
  <si>
    <t>NR-2411-1073</t>
  </si>
  <si>
    <t>NR-2411-1226</t>
  </si>
  <si>
    <t>NR-2411-1417</t>
  </si>
  <si>
    <t>NR-2411-1557</t>
  </si>
  <si>
    <t>NR-2411-1405</t>
  </si>
  <si>
    <t>NR-2411-1558</t>
  </si>
  <si>
    <t>NR-2411-1747</t>
  </si>
  <si>
    <t>NR-2411-1911</t>
  </si>
  <si>
    <t>NR-2411-1748</t>
  </si>
  <si>
    <t>NR-2411-1912</t>
  </si>
  <si>
    <t>NR-2411-2128</t>
  </si>
  <si>
    <t>NR-2411-2314</t>
  </si>
  <si>
    <t>NR-2411-2098</t>
  </si>
  <si>
    <t>NR-2411-2315</t>
  </si>
  <si>
    <t>NR-2411-2515</t>
  </si>
  <si>
    <t>NR-2411-2656</t>
  </si>
  <si>
    <t>NR-2411-2502</t>
  </si>
  <si>
    <t>NR-2411-2657</t>
  </si>
  <si>
    <t>NR-2411-2836</t>
  </si>
  <si>
    <t>NR-2411-2984</t>
  </si>
  <si>
    <t>NR-2411-2838</t>
  </si>
  <si>
    <t>NR-2411-2983</t>
  </si>
  <si>
    <t>NR-2411-3139</t>
  </si>
  <si>
    <t>NR-2411-3330</t>
  </si>
  <si>
    <t>NR-2411-3137</t>
  </si>
  <si>
    <t>NR-2411-3329</t>
  </si>
  <si>
    <t>NR-2411-3523</t>
  </si>
  <si>
    <t>NR-2411-3704</t>
  </si>
  <si>
    <t>NR-2411-3524</t>
  </si>
  <si>
    <t>NR-2411-3714</t>
  </si>
  <si>
    <t>NR-2411-3925</t>
  </si>
  <si>
    <t>NR-2411-4147</t>
  </si>
  <si>
    <t>NR-2411-3920</t>
  </si>
  <si>
    <t>NR-2411-4146</t>
  </si>
  <si>
    <t>NR-2411-4365</t>
  </si>
  <si>
    <t>NR-2411-5501</t>
  </si>
  <si>
    <r>
      <t xml:space="preserve">Pre-snow preventive maintenance of 220kV Switchyard &amp; Restoration work of damaged tower no-140 and shifting of CKT-1 to ERS tower.
The planned shutdown for preventive maintenance on daily basis has been approved in the 224th OCC meeting held on 16.10.2024. 
The intimation of the extension of the shutdown upto 17.11.2024 has been given to NRLDC &amp; HPSLDC on mail dated 15.11.2024 &amp; 16.11.2024. The copy of mail is attached herewith as </t>
    </r>
    <r>
      <rPr>
        <b/>
        <sz val="14"/>
        <color indexed="8"/>
        <rFont val="Arial"/>
        <family val="2"/>
      </rPr>
      <t>Annexure III</t>
    </r>
    <r>
      <rPr>
        <sz val="14"/>
        <color indexed="8"/>
        <rFont val="Arial"/>
        <family val="2"/>
      </rPr>
      <t>.</t>
    </r>
  </si>
  <si>
    <t>NR-2411-4366</t>
  </si>
  <si>
    <t>NR-2411-4556</t>
  </si>
  <si>
    <t>NR-2411-6047</t>
  </si>
  <si>
    <t>NR-2411-10386</t>
  </si>
  <si>
    <t>NR-2411-10566</t>
  </si>
  <si>
    <t>NR-2412-682</t>
  </si>
  <si>
    <t>NR-2412-4013</t>
  </si>
  <si>
    <t>NR-2412-4185</t>
  </si>
  <si>
    <r>
      <t>Preventive maintenance of  220kV Line #1 (Prini- Nalagarh). 
The planned shutdown for preventive maintenance on daily basis has been approved in the 225</t>
    </r>
    <r>
      <rPr>
        <vertAlign val="superscript"/>
        <sz val="14"/>
        <color indexed="8"/>
        <rFont val="Arial"/>
        <family val="2"/>
      </rPr>
      <t>th</t>
    </r>
    <r>
      <rPr>
        <sz val="14"/>
        <color indexed="8"/>
        <rFont val="Arial"/>
        <family val="2"/>
      </rPr>
      <t xml:space="preserve"> OCC meeting held on 11.11.2024. </t>
    </r>
  </si>
  <si>
    <t>NR-2412-4485</t>
  </si>
  <si>
    <t>NR-2412-4687</t>
  </si>
  <si>
    <t>NR-2412-4979</t>
  </si>
  <si>
    <t>NR-2412-5164</t>
  </si>
  <si>
    <t>NR-2412-5468</t>
  </si>
  <si>
    <t>NR-2412-5675</t>
  </si>
  <si>
    <t>NR-2412-5996</t>
  </si>
  <si>
    <t>NR-2412-6165</t>
  </si>
  <si>
    <t>NR-2412-6942</t>
  </si>
  <si>
    <t>NR-2412-7112</t>
  </si>
  <si>
    <t>NR-2412-7495</t>
  </si>
  <si>
    <t>NR-2412-7642</t>
  </si>
  <si>
    <t>NR-2412-7964</t>
  </si>
  <si>
    <t>NR-2412-8137</t>
  </si>
  <si>
    <t>NR-2412-8412</t>
  </si>
  <si>
    <t>NR-2412-8618</t>
  </si>
  <si>
    <t>NR-2412-8950</t>
  </si>
  <si>
    <t>NR-2412-9147</t>
  </si>
  <si>
    <t>NR-2412-9454</t>
  </si>
  <si>
    <t>NR-2412-9604</t>
  </si>
  <si>
    <t>NR-2412-10978</t>
  </si>
  <si>
    <t>NR-2412-11101</t>
  </si>
  <si>
    <t>NR-2412-11341</t>
  </si>
  <si>
    <t>NR-2412-11438</t>
  </si>
  <si>
    <t>NR-2412-12760</t>
  </si>
  <si>
    <t>NR-2412-12893</t>
  </si>
  <si>
    <t>NR-2412-13158</t>
  </si>
  <si>
    <t>NR-2412-13292</t>
  </si>
  <si>
    <t>Jan</t>
  </si>
  <si>
    <t>NR-2501-580</t>
  </si>
  <si>
    <t>NR-2501-746</t>
  </si>
  <si>
    <r>
      <t>Preventive maintenance of  220kV Line #1 (Prini- Nalagarh). 
The planned shutdown for preventive maintenance on daily basis has been approved in the 226</t>
    </r>
    <r>
      <rPr>
        <vertAlign val="superscript"/>
        <sz val="12"/>
        <rFont val="Arial"/>
        <family val="2"/>
      </rPr>
      <t>th</t>
    </r>
    <r>
      <rPr>
        <sz val="12"/>
        <rFont val="Arial"/>
        <family val="2"/>
      </rPr>
      <t xml:space="preserve"> OCC meeting held on 13.12.2024. </t>
    </r>
  </si>
  <si>
    <t>NR-2501-1036</t>
  </si>
  <si>
    <t>NR-2501-1191</t>
  </si>
  <si>
    <t>NR-2501-1481</t>
  </si>
  <si>
    <t>NR-2501-1608</t>
  </si>
  <si>
    <t>220 kV AD Hydro(AD)-Nalagarh(PG) (ADHPL) Ckt-1</t>
  </si>
  <si>
    <t>NR-2501-2391</t>
  </si>
  <si>
    <t xml:space="preserve">Tripped due to B phase to ground fault.
 Fault Current: Ib-0.118 kA &amp; In-0.211 Ka
 Fault Distance: 96.0 KM
</t>
  </si>
  <si>
    <t>NR-2501-2678</t>
  </si>
  <si>
    <t>NR-2501-2812</t>
  </si>
  <si>
    <r>
      <t>Preventive maintenance of  220kV Line #1 (Prini- Nalagarh). 
The planned shutdown for preventive maintenance on daily basis has been approved in the 226</t>
    </r>
    <r>
      <rPr>
        <vertAlign val="superscript"/>
        <sz val="12"/>
        <color indexed="8"/>
        <rFont val="Arial"/>
        <family val="2"/>
      </rPr>
      <t>th</t>
    </r>
    <r>
      <rPr>
        <sz val="12"/>
        <color indexed="8"/>
        <rFont val="Arial"/>
        <family val="2"/>
      </rPr>
      <t xml:space="preserve"> OCC meeting held on 13.12.2024. </t>
    </r>
  </si>
  <si>
    <t>NR-2501-3127</t>
  </si>
  <si>
    <t>NR-2501-3271</t>
  </si>
  <si>
    <t>NR-2501-3575</t>
  </si>
  <si>
    <t>NR-2501-3688</t>
  </si>
  <si>
    <t>NR-2501-4007</t>
  </si>
  <si>
    <t>NR-2501-4131</t>
  </si>
  <si>
    <t>NR-2501-4406</t>
  </si>
  <si>
    <t>NR-2501-4536</t>
  </si>
  <si>
    <t>NR-2501-5421</t>
  </si>
  <si>
    <t>NR-2501-5565</t>
  </si>
  <si>
    <t>NR-2501-5800</t>
  </si>
  <si>
    <t>NR-2501-5972</t>
  </si>
  <si>
    <t>NR-2501-6701</t>
  </si>
  <si>
    <t>NR-2501-6884</t>
  </si>
  <si>
    <t>NR-2501-7143</t>
  </si>
  <si>
    <t>NR-2501-7297</t>
  </si>
  <si>
    <t>NR-2501-8327</t>
  </si>
  <si>
    <t>NR-2501-8449</t>
  </si>
  <si>
    <t>NR-2501-8735</t>
  </si>
  <si>
    <t>NR-2501-8856</t>
  </si>
  <si>
    <t>NR-2501-9144</t>
  </si>
  <si>
    <t>NR-2501-9288</t>
  </si>
  <si>
    <t>NR-2501-9599</t>
  </si>
  <si>
    <t>NR-2501-9755</t>
  </si>
  <si>
    <t>NR-2501-10060</t>
  </si>
  <si>
    <t>NR-2501-10197</t>
  </si>
  <si>
    <t>NR-2501-10836</t>
  </si>
  <si>
    <t>NR-2501-11015</t>
  </si>
  <si>
    <t>NR-2501-11295</t>
  </si>
  <si>
    <t>NR-2501-11435</t>
  </si>
  <si>
    <t>NR-2501-11700</t>
  </si>
  <si>
    <t>NR-2501-11833</t>
  </si>
  <si>
    <t>NR-2501-12129</t>
  </si>
  <si>
    <t>NR-2501-12246</t>
  </si>
  <si>
    <t>NR-2501-12570</t>
  </si>
  <si>
    <t>NR-2501-12679</t>
  </si>
  <si>
    <t>NR-2501-199</t>
  </si>
  <si>
    <t>NR-2501-417</t>
  </si>
  <si>
    <r>
      <t>For Primary current injection bay wise after Busbar protection relay erection at Nalagarh Sub-Station. The shutdown was requested and availed by CPCC and hence does not pertains to ADHPL.
The planned shutdown has been approved in the 226</t>
    </r>
    <r>
      <rPr>
        <vertAlign val="superscript"/>
        <sz val="12"/>
        <rFont val="Arial"/>
        <family val="2"/>
      </rPr>
      <t>th</t>
    </r>
    <r>
      <rPr>
        <sz val="12"/>
        <rFont val="Arial"/>
        <family val="2"/>
      </rPr>
      <t xml:space="preserve"> OCC meeting held on 13.12.2024. </t>
    </r>
  </si>
  <si>
    <t>NR-2501-1894</t>
  </si>
  <si>
    <t>NR-2501-2014</t>
  </si>
  <si>
    <r>
      <t>For primary current injection bay wise after bus bar protection relay erection at Nalagarh Substation.
The shutdown was requested and availed by CPCC and hence does not pertains to ADHPL.
The planned shutdown has been approved in the 226</t>
    </r>
    <r>
      <rPr>
        <vertAlign val="superscript"/>
        <sz val="12"/>
        <color indexed="8"/>
        <rFont val="Arial"/>
        <family val="2"/>
      </rPr>
      <t>th</t>
    </r>
    <r>
      <rPr>
        <sz val="12"/>
        <color indexed="8"/>
        <rFont val="Arial"/>
        <family val="2"/>
      </rPr>
      <t xml:space="preserve"> OCC meeting held on 13.12.2024 but the shutdown was postponed to 05.01.2025 from 01.01.2025 for which the ADHPL consent has been given to RTAMC on mail dated 04.01.2025. The copy of mail is attached herewith as </t>
    </r>
    <r>
      <rPr>
        <b/>
        <sz val="12"/>
        <color indexed="8"/>
        <rFont val="Arial"/>
        <family val="2"/>
      </rPr>
      <t>Annexure III.</t>
    </r>
  </si>
  <si>
    <t>NR-2501-2414</t>
  </si>
  <si>
    <t>Tripped due to B phase to ground fault.
 Fault Current: Ib-0.118 kA &amp; In-0.211 Ka
 Fault Distance: 96.0 KM
HPPTCL have not yet enabled the Auto Reclose scheme at their end for lines ADHP0002 &amp; ADHP0003 despite repeated requests. Therefore this outage is not attributable to ADHPL.</t>
  </si>
  <si>
    <t>Feb</t>
  </si>
  <si>
    <t>NR-2502-135</t>
  </si>
  <si>
    <t>NR-2502-268</t>
  </si>
  <si>
    <r>
      <t>Preventive maintenance of 220 kV Phozal(HP)-Nalagarh(PG) (ADHPL) Ckt-1.
The planned shutdown for preventive maintenance on daily basis has been approved in the 227</t>
    </r>
    <r>
      <rPr>
        <vertAlign val="superscript"/>
        <sz val="12"/>
        <rFont val="Arial"/>
        <family val="2"/>
      </rPr>
      <t>th</t>
    </r>
    <r>
      <rPr>
        <sz val="12"/>
        <rFont val="Arial"/>
        <family val="2"/>
      </rPr>
      <t xml:space="preserve"> OCC meeting held on 16.01.2025. </t>
    </r>
  </si>
  <si>
    <t>NR-2502-826</t>
  </si>
  <si>
    <t>NR-2502-956</t>
  </si>
  <si>
    <t>NR-2502-1202</t>
  </si>
  <si>
    <t>NR-2502-1382</t>
  </si>
  <si>
    <t>NR-2502-2123</t>
  </si>
  <si>
    <t>NR-2502-2290</t>
  </si>
  <si>
    <t>NR-2502-2570</t>
  </si>
  <si>
    <t>NR-2502-2701</t>
  </si>
  <si>
    <t>NR-2502-3018</t>
  </si>
  <si>
    <t>NR-2502-3161</t>
  </si>
  <si>
    <t>NR-2502-3437</t>
  </si>
  <si>
    <t>NR-2502-3574</t>
  </si>
  <si>
    <t>NR-2502-3786</t>
  </si>
  <si>
    <t>NR-2502-3891</t>
  </si>
  <si>
    <t>NR-2502-4655</t>
  </si>
  <si>
    <t>NR-2502-4837</t>
  </si>
  <si>
    <t>NR-2502-5065</t>
  </si>
  <si>
    <t>NR-2502-5280</t>
  </si>
  <si>
    <t>NR-2502-5461</t>
  </si>
  <si>
    <t>NR-2502-5642</t>
  </si>
  <si>
    <t>NR-2502-6016</t>
  </si>
  <si>
    <t>NR-2502-6135</t>
  </si>
  <si>
    <t>NR-2502-6891</t>
  </si>
  <si>
    <t>NR-2502-7058</t>
  </si>
  <si>
    <t>NR-2502-7351</t>
  </si>
  <si>
    <t>NR-2502-7495</t>
  </si>
  <si>
    <t>NR-2502-7791</t>
  </si>
  <si>
    <t>NR-2502-7925</t>
  </si>
  <si>
    <t>NR-2502-8617</t>
  </si>
  <si>
    <t>NR-2502-8774</t>
  </si>
  <si>
    <r>
      <t xml:space="preserve">Fault Parameters:-
Three phase to earth fault 
R- phase fault current - 478.53 Amp , 
Y- phase fault current - 245.10 Amp, 
B- phase fault current- 402.00 Amp &amp; 
Earth Fault current is 746.97 Amp. 
Fault distance from Phojal end is 39 km.
</t>
    </r>
    <r>
      <rPr>
        <b/>
        <sz val="11"/>
        <color indexed="8"/>
        <rFont val="Arial"/>
        <family val="2"/>
      </rPr>
      <t>Line is not restored yet.</t>
    </r>
  </si>
  <si>
    <t>NR-2502-11250</t>
  </si>
  <si>
    <r>
      <t xml:space="preserve">Fault Parameters:-
</t>
    </r>
    <r>
      <rPr>
        <b/>
        <u/>
        <sz val="11"/>
        <color indexed="8"/>
        <rFont val="Arial"/>
        <family val="2"/>
      </rPr>
      <t>At Prini end: -</t>
    </r>
    <r>
      <rPr>
        <sz val="11"/>
        <color indexed="8"/>
        <rFont val="Arial"/>
        <family val="2"/>
      </rPr>
      <t xml:space="preserve">
Fault type          -    R to B phase to Ground 
Fault current     -    819.122 Amp
Fault distance  -    45.6 kms. towards  Nalagarh from Prini.
</t>
    </r>
    <r>
      <rPr>
        <b/>
        <u/>
        <sz val="11"/>
        <color indexed="8"/>
        <rFont val="Arial"/>
        <family val="2"/>
      </rPr>
      <t>At Nalagarh end: -</t>
    </r>
    <r>
      <rPr>
        <sz val="11"/>
        <color indexed="8"/>
        <rFont val="Arial"/>
        <family val="2"/>
      </rPr>
      <t xml:space="preserve">
Fault type           -    R to B phase
Fault current      -    2.031 k Amp
Distance            -    126.116  km towards Prini.
</t>
    </r>
  </si>
  <si>
    <t>NR-2502-11158</t>
  </si>
  <si>
    <r>
      <t xml:space="preserve">Fault Parameters:-
Fault type - Y phase to B phase
Fault current - 1.250 kAmp  and 1.246 kAmp
Distance -3 km towards Nalagarh
</t>
    </r>
    <r>
      <rPr>
        <b/>
        <sz val="11"/>
        <color indexed="8"/>
        <rFont val="Arial"/>
        <family val="2"/>
      </rPr>
      <t>The fault location is at distance of 3 km from Phozal towards Nalagarh which is in between ADHPL Tower no. 58 to Phozal substation. This section of the 220 kV line is owned by HPPTCL hence the outage is not attributable to ADHPL.</t>
    </r>
    <r>
      <rPr>
        <sz val="11"/>
        <color indexed="8"/>
        <rFont val="Arial"/>
        <family val="2"/>
      </rPr>
      <t xml:space="preserve">  </t>
    </r>
  </si>
  <si>
    <t>NR-2503-237</t>
  </si>
  <si>
    <t xml:space="preserve">Fault Parameters:-
Three phase to earth fault 
R- phase fault current - 478.53 Amp , 
Y- phase fault current - 245.10 Amp, 
B- phase fault current- 402.00 Amp &amp; 
Earth Fault current is 746.97 Amp. 
Fault distance from Phojal end is 39 km.
</t>
  </si>
  <si>
    <t>NR-2503-1545</t>
  </si>
  <si>
    <t>NR-2503-1676</t>
  </si>
  <si>
    <r>
      <t>Preventive maintenance of 220 kV AD Hydro(AD)-Nallagarh(PG) (ADHPL) Ckt-1.
The planned shutdown for preventive maintenance on daily basis has been approved in the 228</t>
    </r>
    <r>
      <rPr>
        <vertAlign val="superscript"/>
        <sz val="12"/>
        <rFont val="Arial"/>
        <family val="2"/>
      </rPr>
      <t>th</t>
    </r>
    <r>
      <rPr>
        <sz val="12"/>
        <rFont val="Arial"/>
        <family val="2"/>
      </rPr>
      <t xml:space="preserve"> OCC meeting held on 13.02.2025. </t>
    </r>
  </si>
  <si>
    <t>NR-2503-1929</t>
  </si>
  <si>
    <t>NR-2503-2053</t>
  </si>
  <si>
    <t>NR-2503-2325</t>
  </si>
  <si>
    <t>NR-2503-2456</t>
  </si>
  <si>
    <t>NR-2503-2793</t>
  </si>
  <si>
    <t>NR-2503-2903</t>
  </si>
  <si>
    <t>NR-2503-3391</t>
  </si>
  <si>
    <t>NR-2503-3632</t>
  </si>
  <si>
    <t xml:space="preserve">Post-winter preventive maintenance of 220kV Prini Switchyard and Transmission Line preventive maintenance The planned shutdown for preventive maintenance on daily basis has been approved in the 228th OCC meeting held on 13.02.2025. </t>
  </si>
  <si>
    <t>NR-2503-3400</t>
  </si>
  <si>
    <t>NR-2503-3635</t>
  </si>
  <si>
    <t>NR-2503-3806</t>
  </si>
  <si>
    <t>NR-2503-4014</t>
  </si>
  <si>
    <t>NR-2503-4158</t>
  </si>
  <si>
    <t>NR-2503-4340</t>
  </si>
  <si>
    <t>NR-2503-5199</t>
  </si>
  <si>
    <t>Fault Parameters recorded at ADHPL Switchyard are as under:
Fault Type: Phase to Ground fault(B-N).
Fault Current: Ib-2.014 kA &amp; In-2.534 Ka
Fault Distance: 22.5 KM towards Nalagarh.
Line remained charged from AD Hydro end as Auto reclosure operated at AD Hydro end, CB opened at Nalagarh end.</t>
  </si>
  <si>
    <t>NR-2503-6044</t>
  </si>
  <si>
    <t>NR-2503-6206</t>
  </si>
  <si>
    <t>NR-2503-6085</t>
  </si>
  <si>
    <t>NR-2503-6210</t>
  </si>
  <si>
    <t xml:space="preserve">Post-winter preventive maintenance of 220KV Prini switchyard. The planned shutdown for preventive maintenance on daily basis has been approved in the 228th OCC meeting held on 13.02.2025. </t>
  </si>
  <si>
    <t>NR-2503-6497</t>
  </si>
  <si>
    <t>NR-2503-6591</t>
  </si>
  <si>
    <t>NR-2503-6841</t>
  </si>
  <si>
    <t>NR-2503-7023</t>
  </si>
  <si>
    <r>
      <t xml:space="preserve">Preventive maintenance, reinstallation work for aviation globules &amp; Post -winter preventive maintenance of 220 KV Prini Switchyard.
The planned shutdown for preventive maintenance and reinstallation work for aviation globules on daily basis has been approved in the 228th OCC meeting held on 13.02.2025 and the special meeting chaired by NRPC held on 17.02.2025 respectively. MOM of which is attached as </t>
    </r>
    <r>
      <rPr>
        <b/>
        <sz val="12"/>
        <rFont val="Arial"/>
        <family val="2"/>
      </rPr>
      <t>Annex-III.</t>
    </r>
  </si>
  <si>
    <t>NR-2503-6881</t>
  </si>
  <si>
    <t>NR-2503-7022</t>
  </si>
  <si>
    <r>
      <t xml:space="preserve">Reinstallation work for aviation globules &amp; Post -winter preventive maintenance of 220 KV Prini Switchyard. The planned shutdown for preventive maintenance and reinstallation work for aviation globules on daily basis has been approved in the 228th OCC meeting held on 13.02.2025 and the special meeting chaired by NRPC held on 17.02.2025 respectively. MOM of which is attached as </t>
    </r>
    <r>
      <rPr>
        <b/>
        <sz val="12"/>
        <rFont val="Arial"/>
        <family val="2"/>
      </rPr>
      <t>Annex-III</t>
    </r>
    <r>
      <rPr>
        <sz val="12"/>
        <rFont val="Arial"/>
        <family val="2"/>
      </rPr>
      <t xml:space="preserve">. </t>
    </r>
  </si>
  <si>
    <t>NR-2503-6877</t>
  </si>
  <si>
    <t>NR-2503-7024</t>
  </si>
  <si>
    <t>NR-2503-7256</t>
  </si>
  <si>
    <t>NR-2503-7455</t>
  </si>
  <si>
    <t>NR-2503-7686</t>
  </si>
  <si>
    <t>NR-2503-7812</t>
  </si>
  <si>
    <r>
      <t xml:space="preserve">Preventive maintenance, reinstallation work for aviation globules. 
The planned shutdown for preventive maintenance and reinstallation work for aviation globules on daily basis has been approved in the 228th OCC meeting held on 13.02.2025 and the special meeting chaired by NRPC held on 17.02.2025 respectively. MOM of which is attached as </t>
    </r>
    <r>
      <rPr>
        <b/>
        <sz val="12"/>
        <rFont val="Arial"/>
        <family val="2"/>
      </rPr>
      <t>Annex-III</t>
    </r>
    <r>
      <rPr>
        <sz val="12"/>
        <rFont val="Arial"/>
        <family val="2"/>
      </rPr>
      <t xml:space="preserve">. </t>
    </r>
  </si>
  <si>
    <t>NR-2503-8321</t>
  </si>
  <si>
    <t>NR-2503-8465</t>
  </si>
  <si>
    <t>NR-2503-8680</t>
  </si>
  <si>
    <t>NR-2503-8768</t>
  </si>
  <si>
    <t>NR-2503-9042</t>
  </si>
  <si>
    <t>NR-2503-9176</t>
  </si>
  <si>
    <t>Preventive maintenance.The planned shutdown for preventive maintenance on daily basis has been approved in the 228th OCC meeting held on 13.02.2025.</t>
  </si>
  <si>
    <t>NR-2503-9428</t>
  </si>
  <si>
    <t>NR-2503-9574</t>
  </si>
  <si>
    <t>NR-2503-9775</t>
  </si>
  <si>
    <t>NR-2503-9867</t>
  </si>
  <si>
    <t>NR-2503-10113</t>
  </si>
  <si>
    <t>NR-2503-10223</t>
  </si>
  <si>
    <t>NR-2503-3513</t>
  </si>
  <si>
    <t>NR-2503-3592</t>
  </si>
  <si>
    <r>
      <t xml:space="preserve">Shutdown availed by CPCC for re-installation of Aviation Globules.
The planned shutdown for preventive maintenance on daily basis has been approved in the special meeting chaired by NRPC held on 17.02.2025. MOM of which is attached as </t>
    </r>
    <r>
      <rPr>
        <b/>
        <sz val="12"/>
        <rFont val="Arial"/>
        <family val="2"/>
      </rPr>
      <t>Annex-III</t>
    </r>
  </si>
  <si>
    <t>NR-2503-4522</t>
  </si>
  <si>
    <t>NR-2503-4628</t>
  </si>
  <si>
    <t>NR-2503-4523</t>
  </si>
  <si>
    <t>NR-2503-4627</t>
  </si>
  <si>
    <t>NR-2503-4779</t>
  </si>
  <si>
    <t>NR-2503-4846</t>
  </si>
  <si>
    <t>NR-2503-4780</t>
  </si>
  <si>
    <t>NR-2503-4867</t>
  </si>
  <si>
    <t>NR-2503-5063</t>
  </si>
  <si>
    <t>NR-2503-5187</t>
  </si>
  <si>
    <t>NR-2503-5062</t>
  </si>
  <si>
    <t>NR-2503-5186</t>
  </si>
  <si>
    <t>NR-2503-5374</t>
  </si>
  <si>
    <t>NR-2503-5463</t>
  </si>
  <si>
    <t>NR-2503-5373</t>
  </si>
  <si>
    <t>NR-2503-6462</t>
  </si>
  <si>
    <t>NR-2503-6612</t>
  </si>
  <si>
    <t>NR-2503-5670</t>
  </si>
  <si>
    <t>NR-2503-5771</t>
  </si>
  <si>
    <t>NR-2503-6484</t>
  </si>
  <si>
    <t>NR-2503-6555</t>
  </si>
  <si>
    <t>NR-2503-7313</t>
  </si>
  <si>
    <t>NR-2503-7460</t>
  </si>
  <si>
    <t>NR-2503-7734</t>
  </si>
  <si>
    <t>NR-2503-7814</t>
  </si>
  <si>
    <t>NR-2503-8057</t>
  </si>
  <si>
    <t>NR-2503-8149</t>
  </si>
  <si>
    <t>NR-2503-8056</t>
  </si>
  <si>
    <t>NR-2503-8150</t>
  </si>
  <si>
    <t>NR-2503-8355</t>
  </si>
  <si>
    <t>NR-2503-8470</t>
  </si>
  <si>
    <t>NR-2503-8701</t>
  </si>
  <si>
    <t>NR-2503-8797</t>
  </si>
  <si>
    <t>NR-2504-79</t>
  </si>
  <si>
    <t>NR-2504-204</t>
  </si>
  <si>
    <r>
      <t>Preventive maintenance of 220 kV AD Hydro(AD)-Nallagarh(PG) (ADHPL) Ckt-1.
The planned shutdown for preventive maintenance on daily basis has been approved in the 229</t>
    </r>
    <r>
      <rPr>
        <vertAlign val="superscript"/>
        <sz val="12"/>
        <color indexed="8"/>
        <rFont val="Arial"/>
        <family val="2"/>
      </rPr>
      <t>th</t>
    </r>
    <r>
      <rPr>
        <sz val="12"/>
        <color indexed="8"/>
        <rFont val="Arial"/>
        <family val="2"/>
      </rPr>
      <t xml:space="preserve"> OCC meeting held on 11.03.2025.
Also the emergent shutdown for Replacement of Generator #2 C.B Poles was availed which was approved through mail dated 31.03.2025. The approval mail is attached as </t>
    </r>
    <r>
      <rPr>
        <b/>
        <sz val="12"/>
        <color indexed="8"/>
        <rFont val="Arial"/>
        <family val="2"/>
      </rPr>
      <t>Annex IV</t>
    </r>
    <r>
      <rPr>
        <sz val="12"/>
        <color indexed="8"/>
        <rFont val="Arial"/>
        <family val="2"/>
      </rPr>
      <t>.</t>
    </r>
  </si>
  <si>
    <t>NR-2504-139</t>
  </si>
  <si>
    <t>NR-2504-202</t>
  </si>
  <si>
    <r>
      <t xml:space="preserve">The emergent shutdown for Replacement of Generator #2 C.B Poles was availed which was approved through mail dated 31.03.2025. The approval mail is attached as </t>
    </r>
    <r>
      <rPr>
        <b/>
        <sz val="12"/>
        <rFont val="Arial"/>
        <family val="2"/>
      </rPr>
      <t>Annex IV</t>
    </r>
    <r>
      <rPr>
        <sz val="12"/>
        <rFont val="Arial"/>
        <family val="2"/>
      </rPr>
      <t>.</t>
    </r>
  </si>
  <si>
    <t>Apr</t>
  </si>
  <si>
    <t>NR-2504-386</t>
  </si>
  <si>
    <t>NR-2504-502</t>
  </si>
  <si>
    <r>
      <t>Preventive maintenance of 220 kV AD Hydro(AD)-Nallagarh(PG) (ADHPL) Ckt-1.
The planned shutdown for preventive maintenance on daily basis has been approved in the 229</t>
    </r>
    <r>
      <rPr>
        <vertAlign val="superscript"/>
        <sz val="12"/>
        <rFont val="Arial"/>
        <family val="2"/>
      </rPr>
      <t xml:space="preserve">th </t>
    </r>
    <r>
      <rPr>
        <sz val="12"/>
        <rFont val="Arial"/>
        <family val="2"/>
      </rPr>
      <t>OCC meeting held on 11.03.2025.</t>
    </r>
  </si>
  <si>
    <t>NR-2504-736</t>
  </si>
  <si>
    <t>NR-2504-824</t>
  </si>
  <si>
    <t>NR-2504-1020</t>
  </si>
  <si>
    <t>NR-2504-1128</t>
  </si>
  <si>
    <t>NR-2504-1281</t>
  </si>
  <si>
    <t>NR-2504-1378</t>
  </si>
  <si>
    <t>NR-2504-1734</t>
  </si>
  <si>
    <t>NR-2504-1841</t>
  </si>
  <si>
    <t>NR-2504-2053</t>
  </si>
  <si>
    <t>NR-2504-2152</t>
  </si>
  <si>
    <t>NR-2504-4477</t>
  </si>
  <si>
    <t>Fault Parameters at Prini end :- 
Fault Type - CG ( B phase to Ground) 
Fault Current - 1254 Amp w.r.t ground. 
Fault distance - 61.7 km towards Nalagarh. 
Prini end CB remained closed as Auto reclosure operated successfully at ADHPL end. The Auto reclosure operation of Nalagarh end breaker was unsuccessful.</t>
  </si>
  <si>
    <t>NR-2504-4483</t>
  </si>
  <si>
    <t xml:space="preserve">Fault Parameters at Phojal end :- 
Fault Type - Three phase to Ground 
Fault Current - 
R-Phase fault current -388 Amp 
Y- phase fault current - 102 Amp  
B- phase fault current- 653 Amp 
Fault current w.r.t. ground -1045 Amp 
Fault distance - 70 km towards Nalagarh. </t>
  </si>
  <si>
    <t>NR-2504-2811</t>
  </si>
  <si>
    <t>Following Parameters were observed at Phozal end: -
Fault type - Line to Earth fault ( B- G ) 
Fault Current - B - 767 Amp G - 855 Amp
Fault distance -68 Km (From Phozal end)
Since the Auto reclosure function is not enabled/ implemented at HPPTCL 220kV Phozal substation, Relays will always initiate 3-pole tripping for single phase to ground fault on the line, without taking reclosure attempt for the stated fault on the line, therefore, the above fault is not attributed to the owner ADHPL. ADHPL has been requesting HPPTCL time and again for implementation of Auto - reclosure scheme at Phozal 220kV substation for Line#2A (Phozal-ADHPL) &amp;  Line#2B (Phozal-Nalagarh).</t>
  </si>
  <si>
    <t>LNCC</t>
  </si>
  <si>
    <t>NR-2505-4938</t>
  </si>
  <si>
    <t>There was a shortfall of 10.08 LU on 16.05.2025 &amp; 30.01 LU on 17.05.2025 from the scheduled generation at ADHPL due to this outage. There was Generation Loss of 48.89 LU which includes the shortfall from the scheduled generation due to this outage. Photographs attached in Annex- IV</t>
  </si>
  <si>
    <r>
      <t>Outage period and reason verified as per NRLDC records./</t>
    </r>
    <r>
      <rPr>
        <b/>
        <sz val="14"/>
        <color theme="1"/>
        <rFont val="Calibri"/>
        <family val="2"/>
        <scheme val="minor"/>
      </rPr>
      <t>87 MW Generation Loss observed at AD-Hydro.</t>
    </r>
  </si>
  <si>
    <t>NR-2505-7014</t>
  </si>
  <si>
    <t>NR-2505-7134</t>
  </si>
  <si>
    <t>NR-2505-7208</t>
  </si>
  <si>
    <t>NR-2506-947</t>
  </si>
  <si>
    <t>NR-2506-1061</t>
  </si>
  <si>
    <r>
      <t xml:space="preserve">Lopping of overgrown forest tree.
The emergent shutdown for the same was availed which was approved through mail dated 02.06.2025. The mail requesting shutdown is attached as </t>
    </r>
    <r>
      <rPr>
        <b/>
        <sz val="12"/>
        <color indexed="8"/>
        <rFont val="Arial"/>
        <family val="2"/>
      </rPr>
      <t xml:space="preserve">Annex IV </t>
    </r>
    <r>
      <rPr>
        <sz val="12"/>
        <color indexed="8"/>
        <rFont val="Arial"/>
        <family val="2"/>
      </rPr>
      <t>with the mail.</t>
    </r>
  </si>
  <si>
    <t>NR-2506-1285</t>
  </si>
  <si>
    <t>NR-2506-1363</t>
  </si>
  <si>
    <t>NR-2506-3980</t>
  </si>
  <si>
    <r>
      <t xml:space="preserve">Tripped due to Phase to Phase fault (Y - B) 
Fault Current :- 2308 Ampere (Y Phase) 
                         1964 Ampere (B Phase)
Fault Distance:  35km from Phozal.
During line patrolling it was found that one kail tree has uprooted from outside the corridor
between T.No.141-142 at Bijlimahadev
Photographs attached as </t>
    </r>
    <r>
      <rPr>
        <b/>
        <sz val="12"/>
        <color indexed="8"/>
        <rFont val="Arial"/>
        <family val="2"/>
      </rPr>
      <t>Annex- V</t>
    </r>
    <r>
      <rPr>
        <sz val="12"/>
        <color indexed="8"/>
        <rFont val="Arial"/>
        <family val="2"/>
      </rPr>
      <t xml:space="preserve"> with the mail.</t>
    </r>
  </si>
  <si>
    <t>LHWT</t>
  </si>
  <si>
    <t>NR-2506-4735</t>
  </si>
  <si>
    <t xml:space="preserve">There was a shortfall of 11.62 LU from the scheduled generation at ADHPL due to this outage.
There was Generation Loss of 12.97 LU which includes the shortfall from the scheduled generation due to this outage.  
 </t>
  </si>
  <si>
    <t>Outage period and reason verified as per NRLDC records./192 MW Generation Loss</t>
  </si>
  <si>
    <t>NR-2506-4736</t>
  </si>
  <si>
    <r>
      <t>Fault Type: B - Phase to Ground  Fault.
Fault current I</t>
    </r>
    <r>
      <rPr>
        <vertAlign val="subscript"/>
        <sz val="12"/>
        <color indexed="8"/>
        <rFont val="Arial"/>
        <family val="2"/>
      </rPr>
      <t>b</t>
    </r>
    <r>
      <rPr>
        <sz val="12"/>
        <color indexed="8"/>
        <rFont val="Arial"/>
        <family val="2"/>
      </rPr>
      <t>-1.337 kA &amp; I</t>
    </r>
    <r>
      <rPr>
        <vertAlign val="subscript"/>
        <sz val="12"/>
        <color indexed="8"/>
        <rFont val="Arial"/>
        <family val="2"/>
      </rPr>
      <t>n</t>
    </r>
    <r>
      <rPr>
        <sz val="12"/>
        <color indexed="8"/>
        <rFont val="Arial"/>
        <family val="2"/>
      </rPr>
      <t>-1.066 kA.
Fault Distance: 63.8 km from AD Hydro. 
During line patrolling no abnormality was observed.</t>
    </r>
  </si>
  <si>
    <t>NR-2508-1772</t>
  </si>
  <si>
    <t xml:space="preserve">There was a shortfall of 4.33 LU on 07.08.2025 &amp; 1.01 LU on 08.08.2025 from the scheduled generation at ADHPL due to this outage. There was Generation Loss of 4.56 LU which includes the shortfall from the scheduled generation due to this outage. </t>
  </si>
  <si>
    <r>
      <t>Outage period and reason verified as per NRLDC records./</t>
    </r>
    <r>
      <rPr>
        <b/>
        <sz val="14"/>
        <color rgb="FFFF0000"/>
        <rFont val="Calibri"/>
        <family val="2"/>
        <scheme val="minor"/>
      </rPr>
      <t>210 MW Generation Loss</t>
    </r>
  </si>
  <si>
    <t>NR-2508-2044</t>
  </si>
  <si>
    <t>NR-2508-1805</t>
  </si>
  <si>
    <t>Line tripped, following paramters were observed:
Fault Type: B-G (Phase to Ground).
Fault Current: Ib-1.524 kA &amp; In-1.465 kA.
Fault Distance: 54.7 KM towards Nalagarh
During line patrolling no abnormality was observed. Hence the fault might be transient in nature and may be due to inclement weather conditions in the nearby area.</t>
  </si>
  <si>
    <t>NR-2508-3534</t>
  </si>
  <si>
    <t>Line tripped, following paramters were observed:
Fault type: Y phase to ground                                                            Fault location: 141 K M towards Phozal.                                                            Fault current:  0.972 kAmp</t>
  </si>
  <si>
    <t>NR-2509-4412</t>
  </si>
  <si>
    <t xml:space="preserve">There was a shortfall of 27.07 LU on 20.08.2025 &amp; 45.01 LU on 08.08.2025 from the scheduled generation at ADHPL due to this outage. Till now there is Generation Loss of 540.27 LU which includes the shortfall from the scheduled generation due to this outage. </t>
  </si>
  <si>
    <r>
      <t>Outage period and reason verified as per NRLDC records./</t>
    </r>
    <r>
      <rPr>
        <b/>
        <sz val="14"/>
        <color rgb="FFFF0000"/>
        <rFont val="Calibri"/>
        <family val="2"/>
        <scheme val="minor"/>
      </rPr>
      <t xml:space="preserve">210 MW Generation Loss
</t>
    </r>
    <r>
      <rPr>
        <b/>
        <sz val="14"/>
        <rFont val="Calibri"/>
        <family val="2"/>
        <scheme val="minor"/>
      </rPr>
      <t>As per NRLDC records, line is under outage due to Tower collapse. No supporting documents receib=ved. No NRLC communication regarding charging has been done with NRLDC../Availability may be curtailed accordingly for full month of October..</t>
    </r>
  </si>
  <si>
    <t>NR-2509-5989</t>
  </si>
  <si>
    <r>
      <t>As per NRLDC records; tripping occurred at 11:08 Hrs from 20.08.2025./Further, tripping and outage duration must be curtailed of AD Hydro as per August available Data./Reason is 20 August 11:08 incident only./</t>
    </r>
    <r>
      <rPr>
        <b/>
        <sz val="14"/>
        <color rgb="FFFF0000"/>
        <rFont val="Calibri"/>
        <family val="2"/>
        <scheme val="minor"/>
      </rPr>
      <t>210 MW Generation loss(incident was not reported to OMS in August)</t>
    </r>
  </si>
  <si>
    <t>NR-2510-394</t>
  </si>
  <si>
    <t>NR-2510-506</t>
  </si>
  <si>
    <t>Removal of cross jumpers provided in the ERS arrangement at tower no.124 &amp; 199  to restore the circuit to its normal configuartion.</t>
  </si>
  <si>
    <t>OSFD</t>
  </si>
  <si>
    <t>As per NRLDC records, line is under outage due to Tower collapse. No supporting documents receib=ved. No NRLC communication regarding charging has been done with NRLDC../Availability may be curtailed accordingly for full month of October..</t>
  </si>
  <si>
    <r>
      <rPr>
        <b/>
        <sz val="12"/>
        <rFont val="Arial"/>
        <family val="2"/>
      </rPr>
      <t>Closing Code</t>
    </r>
    <r>
      <rPr>
        <sz val="12"/>
        <rFont val="Arial"/>
        <family val="2"/>
      </rPr>
      <t>-
NR-2512-12802</t>
    </r>
  </si>
  <si>
    <t xml:space="preserve">Line tripped due to tripping of C.B at Nalagarh end while the breaker at Prini end remained closed. No fault parameters were recorded at both ends.                             
</t>
  </si>
  <si>
    <t>As per NRLDC records; Reason of tripping is Phase to earth fault R-N , Zone-1 from AD Hydro. AD Hydro availability shall be curtailed accordingly. Time verified as per NRLDC records.</t>
  </si>
  <si>
    <t>Availability
%</t>
  </si>
  <si>
    <t>Awaited</t>
  </si>
  <si>
    <r>
      <t xml:space="preserve">Due to Tower#1 collapse on HPPTCL D/C LILO at  Phozal, the 220 kV AD hydro(AD)-Phozal(HP) (ADHPL) Ckt-1 is under outage as part of a temporary arrangement made by HPPTCL by disconnecting 220 kV AD Hydro(AD)-Phozal(HP) (ADHPL) Ckt-1 and restoring the 220 kV Phozal(HP)-Nalagarh(PG) (ADHPL) Ckt-1 on temporary basis.
This damaged portion of the line is owned and maintained by HPPTCL, therefore, this outage is not attributable to ADHPL.
</t>
    </r>
    <r>
      <rPr>
        <b/>
        <sz val="13"/>
        <color indexed="8"/>
        <rFont val="Arial"/>
        <family val="2"/>
      </rPr>
      <t>This outage is in continuation from 09:45 Hours on  09-06-2026 and is likely to be restored only after the Tower No.-1 is restored by HPPTCL.
The mail is attached for your reference as Annex I.</t>
    </r>
  </si>
  <si>
    <t>Northern Regional Power Committee</t>
  </si>
  <si>
    <t>Name of Utility- Allain Duhangan Hydro Power Limited</t>
  </si>
  <si>
    <t xml:space="preserve">DOC No: </t>
  </si>
  <si>
    <t>MONTH-              Aug-2026                                               LINE/ ICT OUTAGE DETAILS</t>
  </si>
  <si>
    <t>CODE</t>
  </si>
  <si>
    <t>NRLDC Code</t>
  </si>
  <si>
    <t>NRLDC Remarks</t>
  </si>
  <si>
    <t>NRPC Proposal</t>
  </si>
  <si>
    <t>Self (Licensee)</t>
  </si>
  <si>
    <r>
      <t xml:space="preserve">Closing Code: </t>
    </r>
    <r>
      <rPr>
        <b/>
        <sz val="11"/>
        <rFont val="Arial"/>
        <family val="2"/>
      </rPr>
      <t>NR-2608-1085</t>
    </r>
  </si>
  <si>
    <t>Line tripped due to B Phase to Ground fault.
Fault parameters 
Fault Type: B-G (Phase to Ground). 
Fault Current: Ib-1.519 kA &amp; In-1.448 kA. 
Fault Distance: 53.0 km 
Auto Reclosure 
(AR) operated successfully at the AD Hydro end. However, during the AR sequence, the Circuit Breaker at the Nalagarh end failed to reclose. As a 
result, the Pole Discrepancy (PD) operated, leading to a three-pole tripping of the Circuit Breaker.
During line patrolling, no abnormality was observed. The fault seemed to be transient in nature.</t>
  </si>
  <si>
    <r>
      <t xml:space="preserve">Opening code: 
</t>
    </r>
    <r>
      <rPr>
        <b/>
        <sz val="10"/>
        <rFont val="Times New Roman"/>
        <family val="1"/>
      </rPr>
      <t>NR-2606-2662</t>
    </r>
  </si>
  <si>
    <t xml:space="preserve"> 220 KV Phozal(HP)-Nallagarh(PG) (ADHPL) Ckt-1</t>
  </si>
  <si>
    <r>
      <t xml:space="preserve">Closing Code: </t>
    </r>
    <r>
      <rPr>
        <b/>
        <sz val="11"/>
        <rFont val="Arial"/>
        <family val="2"/>
      </rPr>
      <t>NR-2608-2885</t>
    </r>
  </si>
  <si>
    <r>
      <t xml:space="preserve">Line tripped due to R Phase to Ground fault.
As reported from Nalagarh, Line was successfully auto-reclosed on R-N fault from Nalagarh end but tripped from Phozal end. 
Fault data Nalagarh: 21 kA, 1.11Km. 
No abnormality was observed. The fault seemed to be transient in nature.
</t>
    </r>
    <r>
      <rPr>
        <b/>
        <sz val="12"/>
        <rFont val="Arial"/>
        <family val="2"/>
      </rPr>
      <t>HPPTCL have not yet enabled the Auto Reclose scheme at their end for lines ADHP0002 &amp; ADHP0003 despite repeated requests.</t>
    </r>
    <r>
      <rPr>
        <sz val="12"/>
        <rFont val="Arial"/>
        <family val="2"/>
      </rPr>
      <t xml:space="preserve"> 
</t>
    </r>
    <r>
      <rPr>
        <b/>
        <i/>
        <sz val="12"/>
        <rFont val="Arial"/>
        <family val="2"/>
      </rPr>
      <t>Therefore this outage is not attributable to ADHPL.</t>
    </r>
    <r>
      <rPr>
        <sz val="12"/>
        <rFont val="Arial"/>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</si>
</sst>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1" formatCode="_ * #,##0_ ;_ * \-#,##0_ ;_ * &quot;-&quot;_ ;_ @_ "/>
    <numFmt numFmtId="164" formatCode="0.00_)"/>
    <numFmt numFmtId="165" formatCode="dd/mm/yy&quot;   &quot;hh:mm"/>
    <numFmt numFmtId="166" formatCode="0_)"/>
    <numFmt numFmtId="167" formatCode="[hh]:mm"/>
    <numFmt numFmtId="168" formatCode="[h]:mm"/>
    <numFmt numFmtId="169" formatCode="#,##0_ ;\-#,##0\ "/>
  </numFmts>
  <fonts count="50" x14ac:knownFonts="1">
    <font>
      <sz val="11"/>
      <color theme="1"/>
      <name val="Arial"/>
      <family val="2"/>
    </font>
    <font>
      <sz val="11"/>
      <color theme="1"/>
      <name val="Calibri"/>
      <family val="2"/>
      <scheme val="minor"/>
    </font>
    <font>
      <sz val="11"/>
      <color theme="1"/>
      <name val="Calibri"/>
      <family val="2"/>
      <scheme val="minor"/>
    </font>
    <font>
      <b/>
      <sz val="11"/>
      <color theme="1"/>
      <name val="Arial"/>
      <family val="2"/>
    </font>
    <font>
      <sz val="12"/>
      <color rgb="FF000000"/>
      <name val="Times New Roman"/>
      <family val="1"/>
    </font>
    <font>
      <b/>
      <sz val="12"/>
      <color rgb="FF000000"/>
      <name val="Times New Roman"/>
      <family val="1"/>
    </font>
    <font>
      <sz val="12"/>
      <color rgb="FF000000"/>
      <name val="Arial"/>
      <family val="2"/>
    </font>
    <font>
      <b/>
      <i/>
      <sz val="12"/>
      <color rgb="FF000000"/>
      <name val="Times New Roman"/>
      <family val="1"/>
    </font>
    <font>
      <vertAlign val="subscript"/>
      <sz val="11"/>
      <color theme="1"/>
      <name val="Arial"/>
      <family val="2"/>
    </font>
    <font>
      <sz val="10"/>
      <name val="Courier New"/>
      <family val="3"/>
    </font>
    <font>
      <sz val="12"/>
      <name val="Arial"/>
      <family val="2"/>
    </font>
    <font>
      <sz val="13"/>
      <color indexed="8"/>
      <name val="Arial"/>
      <family val="2"/>
    </font>
    <font>
      <b/>
      <sz val="13"/>
      <color indexed="8"/>
      <name val="Arial"/>
      <family val="2"/>
    </font>
    <font>
      <b/>
      <i/>
      <sz val="13"/>
      <color indexed="8"/>
      <name val="Arial"/>
      <family val="2"/>
    </font>
    <font>
      <sz val="14"/>
      <color indexed="8"/>
      <name val="Arial"/>
      <family val="2"/>
    </font>
    <font>
      <sz val="14"/>
      <name val="Arial"/>
      <family val="2"/>
    </font>
    <font>
      <b/>
      <sz val="14"/>
      <name val="Arial"/>
      <family val="2"/>
    </font>
    <font>
      <sz val="11"/>
      <color indexed="8"/>
      <name val="Arial"/>
      <family val="2"/>
    </font>
    <font>
      <b/>
      <sz val="11"/>
      <color indexed="8"/>
      <name val="Arial"/>
      <family val="2"/>
    </font>
    <font>
      <sz val="12"/>
      <color indexed="8"/>
      <name val="Arial"/>
      <family val="2"/>
    </font>
    <font>
      <b/>
      <sz val="12"/>
      <color indexed="8"/>
      <name val="Arial"/>
      <family val="2"/>
    </font>
    <font>
      <b/>
      <sz val="12"/>
      <name val="Times New Roman"/>
      <family val="1"/>
    </font>
    <font>
      <b/>
      <sz val="18"/>
      <name val="Times New Roman"/>
      <family val="1"/>
    </font>
    <font>
      <sz val="11"/>
      <name val="Times New Roman"/>
      <family val="1"/>
    </font>
    <font>
      <b/>
      <sz val="12"/>
      <name val="Arial"/>
      <family val="2"/>
    </font>
    <font>
      <sz val="12"/>
      <name val="Times New Roman"/>
      <family val="1"/>
    </font>
    <font>
      <b/>
      <sz val="10"/>
      <name val="Times New Roman"/>
      <family val="1"/>
    </font>
    <font>
      <vertAlign val="superscript"/>
      <sz val="14"/>
      <color indexed="8"/>
      <name val="Arial"/>
      <family val="2"/>
    </font>
    <font>
      <sz val="11"/>
      <color theme="1"/>
      <name val="Calibri"/>
      <family val="2"/>
      <scheme val="minor"/>
    </font>
    <font>
      <b/>
      <sz val="11"/>
      <color theme="1"/>
      <name val="Calibri"/>
      <family val="2"/>
      <scheme val="minor"/>
    </font>
    <font>
      <vertAlign val="subscript"/>
      <sz val="12"/>
      <color indexed="8"/>
      <name val="Arial"/>
      <family val="2"/>
    </font>
    <font>
      <b/>
      <sz val="14"/>
      <color indexed="8"/>
      <name val="Arial"/>
      <family val="2"/>
    </font>
    <font>
      <vertAlign val="superscript"/>
      <sz val="12"/>
      <name val="Arial"/>
      <family val="2"/>
    </font>
    <font>
      <vertAlign val="superscript"/>
      <sz val="12"/>
      <color indexed="8"/>
      <name val="Arial"/>
      <family val="2"/>
    </font>
    <font>
      <b/>
      <u/>
      <sz val="11"/>
      <color indexed="8"/>
      <name val="Arial"/>
      <family val="2"/>
    </font>
    <font>
      <b/>
      <sz val="12"/>
      <color rgb="FFFF0000"/>
      <name val="Times New Roman"/>
      <family val="1"/>
    </font>
    <font>
      <sz val="14"/>
      <color theme="1"/>
      <name val="Calibri"/>
      <family val="2"/>
      <scheme val="minor"/>
    </font>
    <font>
      <b/>
      <sz val="14"/>
      <color theme="1"/>
      <name val="Calibri"/>
      <family val="2"/>
      <scheme val="minor"/>
    </font>
    <font>
      <sz val="12"/>
      <color rgb="FFFF0000"/>
      <name val="Times New Roman"/>
      <family val="1"/>
    </font>
    <font>
      <b/>
      <sz val="11"/>
      <name val="Times New Roman"/>
      <family val="1"/>
    </font>
    <font>
      <b/>
      <sz val="11"/>
      <color rgb="FF555555"/>
      <name val="Arial"/>
      <family val="2"/>
    </font>
    <font>
      <b/>
      <sz val="14"/>
      <color rgb="FFFF0000"/>
      <name val="Calibri"/>
      <family val="2"/>
      <scheme val="minor"/>
    </font>
    <font>
      <b/>
      <sz val="14"/>
      <name val="Calibri"/>
      <family val="2"/>
      <scheme val="minor"/>
    </font>
    <font>
      <sz val="10"/>
      <name val="Times New Roman"/>
      <family val="1"/>
    </font>
    <font>
      <sz val="11"/>
      <color indexed="8"/>
      <name val="Times New Roman"/>
      <family val="1"/>
    </font>
    <font>
      <b/>
      <sz val="16"/>
      <name val="Times New Roman"/>
      <family val="1"/>
    </font>
    <font>
      <sz val="10.5"/>
      <name val="Times New Roman"/>
      <family val="1"/>
    </font>
    <font>
      <sz val="11"/>
      <name val="Arial"/>
      <family val="2"/>
    </font>
    <font>
      <b/>
      <sz val="11"/>
      <name val="Arial"/>
      <family val="2"/>
    </font>
    <font>
      <b/>
      <i/>
      <sz val="12"/>
      <name val="Arial"/>
      <family val="2"/>
    </font>
  </fonts>
  <fills count="10">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FFC000"/>
        <bgColor indexed="64"/>
      </patternFill>
    </fill>
    <fill>
      <patternFill patternType="solid">
        <fgColor rgb="FFFF0000"/>
        <bgColor indexed="64"/>
      </patternFill>
    </fill>
    <fill>
      <patternFill patternType="solid">
        <fgColor theme="0" tint="-0.499984740745262"/>
        <bgColor indexed="64"/>
      </patternFill>
    </fill>
    <fill>
      <patternFill patternType="solid">
        <fgColor rgb="FF00B0F0"/>
        <bgColor indexed="64"/>
      </patternFill>
    </fill>
    <fill>
      <patternFill patternType="solid">
        <fgColor rgb="FF92D050"/>
        <bgColor indexed="64"/>
      </patternFill>
    </fill>
    <fill>
      <patternFill patternType="solid">
        <fgColor rgb="FFFFFFFF"/>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right style="medium">
        <color rgb="FF000000"/>
      </right>
      <top style="medium">
        <color rgb="FF000000"/>
      </top>
      <bottom style="medium">
        <color rgb="FF000000"/>
      </bottom>
      <diagonal/>
    </border>
    <border>
      <left/>
      <right style="medium">
        <color rgb="FF000000"/>
      </right>
      <top/>
      <bottom style="medium">
        <color rgb="FF000000"/>
      </bottom>
      <diagonal/>
    </border>
    <border>
      <left/>
      <right/>
      <top/>
      <bottom style="medium">
        <color rgb="FF000000"/>
      </bottom>
      <diagonal/>
    </border>
    <border>
      <left style="medium">
        <color rgb="FF000000"/>
      </left>
      <right style="medium">
        <color rgb="FF000000"/>
      </right>
      <top/>
      <bottom/>
      <diagonal/>
    </border>
    <border>
      <left style="medium">
        <color rgb="FF000000"/>
      </left>
      <right/>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thin">
        <color indexed="64"/>
      </left>
      <right style="medium">
        <color indexed="64"/>
      </right>
      <top style="thin">
        <color indexed="64"/>
      </top>
      <bottom style="thin">
        <color indexed="64"/>
      </bottom>
      <diagonal/>
    </border>
    <border>
      <left style="medium">
        <color rgb="FF000000"/>
      </left>
      <right/>
      <top/>
      <bottom/>
      <diagonal/>
    </border>
    <border>
      <left/>
      <right style="medium">
        <color rgb="FF000000"/>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3">
    <xf numFmtId="0" fontId="0" fillId="0" borderId="0"/>
    <xf numFmtId="164" fontId="9" fillId="0" borderId="0"/>
    <xf numFmtId="164" fontId="9" fillId="0" borderId="0"/>
    <xf numFmtId="9" fontId="9" fillId="0" borderId="0" applyFill="0" applyBorder="0" applyAlignment="0" applyProtection="0"/>
    <xf numFmtId="164" fontId="9" fillId="0" borderId="0"/>
    <xf numFmtId="0" fontId="9" fillId="0" borderId="0"/>
    <xf numFmtId="164" fontId="9" fillId="0" borderId="0"/>
    <xf numFmtId="164" fontId="9" fillId="0" borderId="0"/>
    <xf numFmtId="0" fontId="28" fillId="0" borderId="0"/>
    <xf numFmtId="0" fontId="28" fillId="0" borderId="0"/>
    <xf numFmtId="0" fontId="2" fillId="0" borderId="0"/>
    <xf numFmtId="164" fontId="9" fillId="0" borderId="0"/>
    <xf numFmtId="0" fontId="1" fillId="0" borderId="0"/>
  </cellStyleXfs>
  <cellXfs count="258">
    <xf numFmtId="0" fontId="0" fillId="0" borderId="0" xfId="0"/>
    <xf numFmtId="0" fontId="0" fillId="0" borderId="1" xfId="0" applyBorder="1"/>
    <xf numFmtId="0" fontId="0" fillId="0" borderId="1" xfId="0" applyBorder="1" applyAlignment="1">
      <alignment horizontal="center" vertical="center"/>
    </xf>
    <xf numFmtId="0" fontId="0" fillId="0" borderId="1" xfId="0" applyBorder="1" applyAlignment="1">
      <alignment horizontal="left" wrapText="1"/>
    </xf>
    <xf numFmtId="0" fontId="0" fillId="0" borderId="1" xfId="0" applyBorder="1" applyAlignment="1">
      <alignment horizontal="center" wrapText="1"/>
    </xf>
    <xf numFmtId="0" fontId="0" fillId="0" borderId="1" xfId="0" applyBorder="1" applyAlignment="1">
      <alignment horizontal="center" vertical="top" wrapText="1"/>
    </xf>
    <xf numFmtId="0" fontId="3" fillId="0" borderId="1" xfId="0" applyFont="1" applyBorder="1" applyAlignment="1">
      <alignment horizontal="center" vertical="top" wrapText="1"/>
    </xf>
    <xf numFmtId="0" fontId="3" fillId="0" borderId="1" xfId="0" applyFont="1" applyBorder="1" applyAlignment="1">
      <alignment horizontal="center" vertical="top"/>
    </xf>
    <xf numFmtId="0" fontId="0" fillId="0" borderId="0" xfId="0" applyAlignment="1">
      <alignment wrapText="1"/>
    </xf>
    <xf numFmtId="0" fontId="0" fillId="0" borderId="0" xfId="0" applyAlignment="1">
      <alignment vertical="center"/>
    </xf>
    <xf numFmtId="0" fontId="0" fillId="0" borderId="0" xfId="0" applyAlignment="1">
      <alignment horizontal="center" vertical="center"/>
    </xf>
    <xf numFmtId="0" fontId="0" fillId="0" borderId="1" xfId="0" applyBorder="1" applyAlignment="1">
      <alignment horizontal="center" vertical="center" wrapText="1"/>
    </xf>
    <xf numFmtId="0" fontId="0" fillId="0" borderId="1" xfId="0" applyBorder="1" applyAlignment="1">
      <alignment wrapText="1"/>
    </xf>
    <xf numFmtId="0" fontId="3" fillId="0" borderId="0" xfId="0" applyFont="1"/>
    <xf numFmtId="0" fontId="5" fillId="0" borderId="9" xfId="0" applyFont="1" applyBorder="1" applyAlignment="1">
      <alignment horizontal="left" vertical="center" wrapText="1"/>
    </xf>
    <xf numFmtId="0" fontId="4" fillId="0" borderId="11" xfId="0" applyFont="1" applyBorder="1" applyAlignment="1">
      <alignment horizontal="left" vertical="center" wrapText="1"/>
    </xf>
    <xf numFmtId="0" fontId="4" fillId="0" borderId="11" xfId="0" applyFont="1" applyBorder="1" applyAlignment="1">
      <alignment horizontal="center" vertical="center" wrapText="1"/>
    </xf>
    <xf numFmtId="0" fontId="4" fillId="0" borderId="11" xfId="0" applyFont="1" applyBorder="1" applyAlignment="1">
      <alignment horizontal="justify" vertical="center" wrapText="1"/>
    </xf>
    <xf numFmtId="0" fontId="5" fillId="0" borderId="11" xfId="0" applyFont="1" applyBorder="1" applyAlignment="1">
      <alignment horizontal="left" vertical="center" wrapText="1"/>
    </xf>
    <xf numFmtId="0" fontId="3" fillId="0" borderId="0" xfId="0" applyFont="1" applyAlignment="1">
      <alignment vertical="center"/>
    </xf>
    <xf numFmtId="0" fontId="4" fillId="0" borderId="8" xfId="0" applyFont="1" applyBorder="1" applyAlignment="1">
      <alignment horizontal="center" vertical="center" wrapText="1"/>
    </xf>
    <xf numFmtId="0" fontId="4" fillId="0" borderId="1" xfId="0" applyFont="1" applyBorder="1" applyAlignment="1">
      <alignment horizontal="center" vertical="center" wrapText="1"/>
    </xf>
    <xf numFmtId="0" fontId="4" fillId="0" borderId="9" xfId="0" applyFont="1" applyBorder="1" applyAlignment="1">
      <alignment horizontal="center" vertical="center" wrapText="1"/>
    </xf>
    <xf numFmtId="17" fontId="0" fillId="0" borderId="1" xfId="0" applyNumberFormat="1" applyBorder="1" applyAlignment="1">
      <alignment horizontal="center" vertical="center"/>
    </xf>
    <xf numFmtId="0" fontId="0" fillId="0" borderId="1" xfId="0" applyBorder="1" applyAlignment="1">
      <alignment vertical="center"/>
    </xf>
    <xf numFmtId="0" fontId="0" fillId="0" borderId="1" xfId="0"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41" fontId="0" fillId="0" borderId="1" xfId="0" applyNumberFormat="1" applyBorder="1" applyAlignment="1">
      <alignment horizontal="center" vertical="center"/>
    </xf>
    <xf numFmtId="164" fontId="10" fillId="2" borderId="1" xfId="1" applyFont="1" applyFill="1" applyBorder="1" applyAlignment="1">
      <alignment horizontal="left" vertical="center" wrapText="1"/>
    </xf>
    <xf numFmtId="164" fontId="10" fillId="0" borderId="1" xfId="1" applyFont="1" applyBorder="1" applyAlignment="1">
      <alignment horizontal="left" vertical="center" wrapText="1"/>
    </xf>
    <xf numFmtId="20" fontId="11" fillId="6" borderId="1" xfId="0" applyNumberFormat="1" applyFont="1" applyFill="1" applyBorder="1" applyAlignment="1">
      <alignment horizontal="left" vertical="top" wrapText="1"/>
    </xf>
    <xf numFmtId="20" fontId="14" fillId="5" borderId="1" xfId="0" applyNumberFormat="1" applyFont="1" applyFill="1" applyBorder="1" applyAlignment="1">
      <alignment horizontal="center" vertical="center" wrapText="1"/>
    </xf>
    <xf numFmtId="20" fontId="15" fillId="6" borderId="1" xfId="0" applyNumberFormat="1" applyFont="1" applyFill="1" applyBorder="1" applyAlignment="1">
      <alignment horizontal="center" vertical="center" wrapText="1"/>
    </xf>
    <xf numFmtId="20" fontId="17" fillId="4" borderId="1" xfId="0" applyNumberFormat="1" applyFont="1" applyFill="1" applyBorder="1" applyAlignment="1">
      <alignment horizontal="left" vertical="center" wrapText="1"/>
    </xf>
    <xf numFmtId="0" fontId="19" fillId="4" borderId="1" xfId="0" quotePrefix="1" applyFont="1" applyFill="1" applyBorder="1" applyAlignment="1">
      <alignment vertical="center" wrapText="1"/>
    </xf>
    <xf numFmtId="0" fontId="19" fillId="5" borderId="1" xfId="0" quotePrefix="1" applyFont="1" applyFill="1" applyBorder="1" applyAlignment="1">
      <alignment vertical="center" wrapText="1"/>
    </xf>
    <xf numFmtId="0" fontId="19" fillId="7" borderId="1" xfId="0" quotePrefix="1" applyFont="1" applyFill="1" applyBorder="1" applyAlignment="1">
      <alignment vertical="center" wrapText="1"/>
    </xf>
    <xf numFmtId="0" fontId="19" fillId="4" borderId="1" xfId="0" quotePrefix="1" applyFont="1" applyFill="1" applyBorder="1" applyAlignment="1">
      <alignment horizontal="left" vertical="center" wrapText="1"/>
    </xf>
    <xf numFmtId="20" fontId="11" fillId="4" borderId="1" xfId="0" applyNumberFormat="1" applyFont="1" applyFill="1" applyBorder="1" applyAlignment="1">
      <alignment horizontal="left" vertical="top" wrapText="1"/>
    </xf>
    <xf numFmtId="20" fontId="11" fillId="5" borderId="1" xfId="0" quotePrefix="1" applyNumberFormat="1" applyFont="1" applyFill="1" applyBorder="1" applyAlignment="1">
      <alignment horizontal="left" vertical="top" wrapText="1"/>
    </xf>
    <xf numFmtId="20" fontId="11" fillId="5" borderId="1" xfId="0" quotePrefix="1" applyNumberFormat="1" applyFont="1" applyFill="1" applyBorder="1" applyAlignment="1">
      <alignment horizontal="left" vertical="center" wrapText="1"/>
    </xf>
    <xf numFmtId="164" fontId="21" fillId="0" borderId="1" xfId="2" applyFont="1" applyBorder="1" applyAlignment="1">
      <alignment horizontal="center" vertical="center"/>
    </xf>
    <xf numFmtId="165" fontId="10" fillId="2" borderId="1" xfId="3" applyNumberFormat="1" applyFont="1" applyFill="1" applyBorder="1" applyAlignment="1" applyProtection="1">
      <alignment horizontal="center" vertical="center"/>
    </xf>
    <xf numFmtId="165" fontId="10" fillId="0" borderId="1" xfId="3" applyNumberFormat="1" applyFont="1" applyFill="1" applyBorder="1" applyAlignment="1" applyProtection="1">
      <alignment horizontal="center" vertical="center"/>
    </xf>
    <xf numFmtId="164" fontId="21" fillId="0" borderId="1" xfId="2" applyFont="1" applyBorder="1" applyAlignment="1">
      <alignment horizontal="center" vertical="center" wrapText="1"/>
    </xf>
    <xf numFmtId="164" fontId="21" fillId="0" borderId="1" xfId="4" applyFont="1" applyBorder="1" applyAlignment="1">
      <alignment horizontal="right"/>
    </xf>
    <xf numFmtId="164" fontId="23" fillId="0" borderId="1" xfId="4" applyFont="1" applyBorder="1"/>
    <xf numFmtId="166" fontId="21" fillId="0" borderId="1" xfId="2" applyNumberFormat="1" applyFont="1" applyBorder="1" applyAlignment="1">
      <alignment horizontal="center" vertical="center"/>
    </xf>
    <xf numFmtId="164" fontId="21" fillId="0" borderId="1" xfId="2" applyFont="1" applyBorder="1" applyAlignment="1">
      <alignment horizontal="justify" vertical="center"/>
    </xf>
    <xf numFmtId="166" fontId="26" fillId="0" borderId="1" xfId="2" applyNumberFormat="1" applyFont="1" applyBorder="1" applyAlignment="1">
      <alignment horizontal="center" vertical="center"/>
    </xf>
    <xf numFmtId="166" fontId="10" fillId="2" borderId="1" xfId="5" applyNumberFormat="1" applyFont="1" applyFill="1" applyBorder="1" applyAlignment="1">
      <alignment horizontal="center" vertical="center"/>
    </xf>
    <xf numFmtId="164" fontId="10" fillId="2" borderId="1" xfId="1" applyNumberFormat="1" applyFont="1" applyFill="1" applyBorder="1" applyAlignment="1">
      <alignment horizontal="left" vertical="center" wrapText="1"/>
    </xf>
    <xf numFmtId="167" fontId="10" fillId="0" borderId="1" xfId="3" applyNumberFormat="1" applyFont="1" applyFill="1" applyBorder="1" applyAlignment="1" applyProtection="1">
      <alignment horizontal="center" vertical="center"/>
    </xf>
    <xf numFmtId="166" fontId="10" fillId="0" borderId="1" xfId="5" applyNumberFormat="1" applyFont="1" applyFill="1" applyBorder="1" applyAlignment="1">
      <alignment horizontal="center" vertical="center"/>
    </xf>
    <xf numFmtId="166" fontId="10" fillId="2" borderId="1" xfId="5" applyNumberFormat="1" applyFont="1" applyFill="1" applyBorder="1" applyAlignment="1">
      <alignment horizontal="center" vertical="center" wrapText="1"/>
    </xf>
    <xf numFmtId="0" fontId="0" fillId="0" borderId="1" xfId="0" applyBorder="1" applyAlignment="1">
      <alignment vertical="center" wrapText="1"/>
    </xf>
    <xf numFmtId="164" fontId="10" fillId="2" borderId="1" xfId="7" applyNumberFormat="1" applyFont="1" applyFill="1" applyBorder="1" applyAlignment="1">
      <alignment horizontal="center" vertical="center"/>
    </xf>
    <xf numFmtId="0" fontId="0" fillId="0" borderId="1" xfId="0" applyFill="1" applyBorder="1" applyAlignment="1">
      <alignment vertical="center" wrapText="1"/>
    </xf>
    <xf numFmtId="166" fontId="10" fillId="0" borderId="1" xfId="5" applyNumberFormat="1" applyFont="1" applyFill="1" applyBorder="1" applyAlignment="1">
      <alignment horizontal="center" vertical="center" wrapText="1"/>
    </xf>
    <xf numFmtId="164" fontId="10" fillId="0" borderId="1" xfId="1" applyNumberFormat="1" applyFont="1" applyFill="1" applyBorder="1" applyAlignment="1">
      <alignment horizontal="left" vertical="center" wrapText="1"/>
    </xf>
    <xf numFmtId="20" fontId="15" fillId="0" borderId="1" xfId="0" applyNumberFormat="1" applyFont="1" applyFill="1" applyBorder="1" applyAlignment="1" applyProtection="1">
      <alignment vertical="center" wrapText="1"/>
    </xf>
    <xf numFmtId="20" fontId="14" fillId="0" borderId="1" xfId="0" applyNumberFormat="1" applyFont="1" applyFill="1" applyBorder="1" applyAlignment="1" applyProtection="1">
      <alignment vertical="center" wrapText="1"/>
    </xf>
    <xf numFmtId="166" fontId="10" fillId="0" borderId="1" xfId="5" applyNumberFormat="1" applyFont="1" applyBorder="1" applyAlignment="1">
      <alignment horizontal="center" vertical="center"/>
    </xf>
    <xf numFmtId="166" fontId="10" fillId="0" borderId="1" xfId="5" applyNumberFormat="1" applyFont="1" applyBorder="1" applyAlignment="1">
      <alignment horizontal="left" vertical="center" wrapText="1"/>
    </xf>
    <xf numFmtId="0" fontId="29" fillId="0" borderId="1" xfId="8" applyFont="1" applyBorder="1" applyAlignment="1">
      <alignment horizontal="center" vertical="top" wrapText="1"/>
    </xf>
    <xf numFmtId="166" fontId="10" fillId="2" borderId="1" xfId="5" applyNumberFormat="1" applyFont="1" applyFill="1" applyBorder="1" applyAlignment="1">
      <alignment horizontal="left" vertical="center" wrapText="1"/>
    </xf>
    <xf numFmtId="164" fontId="23" fillId="0" borderId="1" xfId="4" applyFont="1" applyBorder="1" applyAlignment="1">
      <alignment vertical="top" wrapText="1"/>
    </xf>
    <xf numFmtId="0" fontId="19" fillId="0" borderId="1" xfId="9" applyFont="1" applyBorder="1" applyAlignment="1">
      <alignment horizontal="left" vertical="center" wrapText="1"/>
    </xf>
    <xf numFmtId="0" fontId="29" fillId="0" borderId="1" xfId="9" applyFont="1" applyBorder="1" applyAlignment="1">
      <alignment horizontal="center" vertical="top" wrapText="1"/>
    </xf>
    <xf numFmtId="0" fontId="19" fillId="0" borderId="17" xfId="9" applyFont="1" applyBorder="1" applyAlignment="1">
      <alignment horizontal="left" vertical="center" wrapText="1"/>
    </xf>
    <xf numFmtId="20" fontId="14" fillId="0" borderId="1" xfId="9" applyNumberFormat="1" applyFont="1" applyBorder="1" applyAlignment="1">
      <alignment vertical="center" wrapText="1"/>
    </xf>
    <xf numFmtId="0" fontId="29" fillId="0" borderId="1" xfId="9" applyFont="1" applyBorder="1" applyAlignment="1">
      <alignment horizontal="center" vertical="center" wrapText="1"/>
    </xf>
    <xf numFmtId="20" fontId="14" fillId="0" borderId="1" xfId="9" applyNumberFormat="1" applyFont="1" applyBorder="1" applyAlignment="1">
      <alignment horizontal="center" vertical="center" wrapText="1"/>
    </xf>
    <xf numFmtId="0" fontId="0" fillId="0" borderId="1" xfId="0" applyBorder="1" applyAlignment="1">
      <alignment vertical="top" wrapText="1"/>
    </xf>
    <xf numFmtId="20" fontId="14" fillId="8" borderId="1" xfId="0" applyNumberFormat="1" applyFont="1" applyFill="1" applyBorder="1" applyAlignment="1">
      <alignment horizontal="center" vertical="center" wrapText="1"/>
    </xf>
    <xf numFmtId="20" fontId="14" fillId="8" borderId="1" xfId="0" quotePrefix="1" applyNumberFormat="1" applyFont="1" applyFill="1" applyBorder="1" applyAlignment="1">
      <alignment horizontal="center" vertical="center" wrapText="1"/>
    </xf>
    <xf numFmtId="2" fontId="0" fillId="0" borderId="1" xfId="0" applyNumberFormat="1" applyBorder="1" applyAlignment="1">
      <alignment vertical="center"/>
    </xf>
    <xf numFmtId="20" fontId="15" fillId="0" borderId="1" xfId="0" applyNumberFormat="1" applyFont="1" applyBorder="1" applyAlignment="1">
      <alignment horizontal="center" vertical="center" wrapText="1"/>
    </xf>
    <xf numFmtId="166" fontId="10" fillId="2" borderId="1" xfId="5" applyNumberFormat="1" applyFont="1" applyFill="1" applyBorder="1" applyAlignment="1">
      <alignment vertical="center"/>
    </xf>
    <xf numFmtId="20" fontId="19" fillId="0" borderId="1" xfId="0" quotePrefix="1" applyNumberFormat="1" applyFont="1" applyBorder="1" applyAlignment="1">
      <alignment horizontal="left" vertical="center" wrapText="1"/>
    </xf>
    <xf numFmtId="20" fontId="10" fillId="0" borderId="1" xfId="0" applyNumberFormat="1" applyFont="1" applyBorder="1" applyAlignment="1">
      <alignment horizontal="left" vertical="center" wrapText="1"/>
    </xf>
    <xf numFmtId="20" fontId="19" fillId="0" borderId="1" xfId="0" applyNumberFormat="1" applyFont="1" applyBorder="1" applyAlignment="1">
      <alignment horizontal="left" vertical="center" wrapText="1"/>
    </xf>
    <xf numFmtId="20" fontId="17" fillId="0" borderId="1" xfId="0" applyNumberFormat="1" applyFont="1" applyBorder="1" applyAlignment="1">
      <alignment horizontal="center" vertical="center"/>
    </xf>
    <xf numFmtId="20" fontId="17" fillId="0" borderId="1" xfId="0" applyNumberFormat="1" applyFont="1" applyBorder="1" applyAlignment="1">
      <alignment horizontal="left" vertical="center" wrapText="1"/>
    </xf>
    <xf numFmtId="166" fontId="10" fillId="0" borderId="1" xfId="5" applyNumberFormat="1" applyFont="1" applyBorder="1" applyAlignment="1">
      <alignment vertical="center"/>
    </xf>
    <xf numFmtId="20" fontId="17" fillId="0" borderId="1" xfId="0" quotePrefix="1" applyNumberFormat="1" applyFont="1" applyBorder="1" applyAlignment="1">
      <alignment horizontal="left" vertical="center" wrapText="1"/>
    </xf>
    <xf numFmtId="20" fontId="10" fillId="8" borderId="1" xfId="0" quotePrefix="1" applyNumberFormat="1" applyFont="1" applyFill="1" applyBorder="1" applyAlignment="1">
      <alignment vertical="center" wrapText="1"/>
    </xf>
    <xf numFmtId="20" fontId="10" fillId="8" borderId="1" xfId="0" quotePrefix="1" applyNumberFormat="1" applyFont="1" applyFill="1" applyBorder="1" applyAlignment="1">
      <alignment horizontal="left" vertical="center" wrapText="1"/>
    </xf>
    <xf numFmtId="166" fontId="10" fillId="2" borderId="6" xfId="5" applyNumberFormat="1" applyFont="1" applyFill="1" applyBorder="1" applyAlignment="1">
      <alignment vertical="center"/>
    </xf>
    <xf numFmtId="2" fontId="0" fillId="3" borderId="1" xfId="0" applyNumberFormat="1" applyFill="1" applyBorder="1" applyAlignment="1">
      <alignment vertical="center"/>
    </xf>
    <xf numFmtId="0" fontId="19" fillId="0" borderId="1" xfId="0" quotePrefix="1" applyFont="1" applyBorder="1" applyAlignment="1">
      <alignment vertical="center" wrapText="1"/>
    </xf>
    <xf numFmtId="0" fontId="10" fillId="0" borderId="1" xfId="0" quotePrefix="1" applyFont="1" applyBorder="1" applyAlignment="1">
      <alignment vertical="center" wrapText="1"/>
    </xf>
    <xf numFmtId="0" fontId="19" fillId="0" borderId="1" xfId="0" quotePrefix="1" applyFont="1" applyBorder="1" applyAlignment="1">
      <alignment vertical="top" wrapText="1"/>
    </xf>
    <xf numFmtId="0" fontId="19" fillId="0" borderId="1" xfId="0" applyFont="1" applyBorder="1" applyAlignment="1">
      <alignment vertical="center" wrapText="1"/>
    </xf>
    <xf numFmtId="164" fontId="23" fillId="0" borderId="1" xfId="4" applyFont="1" applyBorder="1" applyAlignment="1">
      <alignment horizontal="center" vertical="center"/>
    </xf>
    <xf numFmtId="0" fontId="36" fillId="0" borderId="1" xfId="0" applyFont="1" applyBorder="1" applyAlignment="1">
      <alignment vertical="top" wrapText="1"/>
    </xf>
    <xf numFmtId="166" fontId="35" fillId="0" borderId="1" xfId="2" applyNumberFormat="1" applyFont="1" applyBorder="1" applyAlignment="1">
      <alignment horizontal="center" vertical="center" wrapText="1"/>
    </xf>
    <xf numFmtId="20" fontId="25" fillId="0" borderId="1" xfId="4" applyNumberFormat="1" applyFont="1" applyBorder="1" applyAlignment="1">
      <alignment horizontal="center" vertical="center"/>
    </xf>
    <xf numFmtId="166" fontId="21" fillId="0" borderId="1" xfId="2" applyNumberFormat="1" applyFont="1" applyBorder="1" applyAlignment="1">
      <alignment horizontal="center" vertical="center" wrapText="1"/>
    </xf>
    <xf numFmtId="0" fontId="19" fillId="0" borderId="1" xfId="0" quotePrefix="1" applyFont="1" applyBorder="1" applyAlignment="1">
      <alignment horizontal="left" vertical="center" wrapText="1"/>
    </xf>
    <xf numFmtId="164" fontId="39" fillId="3" borderId="1" xfId="4" applyFont="1" applyFill="1" applyBorder="1" applyAlignment="1">
      <alignment vertical="top" wrapText="1"/>
    </xf>
    <xf numFmtId="168" fontId="25" fillId="0" borderId="1" xfId="4" applyNumberFormat="1" applyFont="1" applyBorder="1" applyAlignment="1">
      <alignment horizontal="center" vertical="center"/>
    </xf>
    <xf numFmtId="0" fontId="40" fillId="0" borderId="1" xfId="0" applyFont="1" applyBorder="1" applyAlignment="1">
      <alignment vertical="center"/>
    </xf>
    <xf numFmtId="0" fontId="37" fillId="0" borderId="1" xfId="0" applyFont="1" applyBorder="1" applyAlignment="1">
      <alignment horizontal="center" vertical="center" wrapText="1"/>
    </xf>
    <xf numFmtId="168" fontId="25" fillId="0" borderId="5" xfId="4" applyNumberFormat="1" applyFont="1" applyBorder="1" applyAlignment="1">
      <alignment horizontal="center" vertical="center"/>
    </xf>
    <xf numFmtId="20" fontId="11" fillId="0" borderId="1" xfId="0" applyNumberFormat="1" applyFont="1" applyBorder="1" applyAlignment="1">
      <alignment horizontal="left" vertical="top" wrapText="1"/>
    </xf>
    <xf numFmtId="0" fontId="40" fillId="0" borderId="0" xfId="0" applyFont="1" applyAlignment="1">
      <alignment vertical="center"/>
    </xf>
    <xf numFmtId="0" fontId="37" fillId="3" borderId="1" xfId="0" applyFont="1" applyFill="1" applyBorder="1" applyAlignment="1">
      <alignment horizontal="center" vertical="center" wrapText="1"/>
    </xf>
    <xf numFmtId="20" fontId="11" fillId="0" borderId="1" xfId="0" applyNumberFormat="1" applyFont="1" applyBorder="1" applyAlignment="1">
      <alignment horizontal="left" vertical="center" wrapText="1"/>
    </xf>
    <xf numFmtId="166" fontId="21" fillId="0" borderId="2" xfId="2" applyNumberFormat="1" applyFont="1" applyBorder="1" applyAlignment="1">
      <alignment horizontal="center" vertical="center" wrapText="1"/>
    </xf>
    <xf numFmtId="0" fontId="0" fillId="0" borderId="1" xfId="0" applyBorder="1" applyAlignment="1">
      <alignment horizontal="left" vertical="top" wrapText="1"/>
    </xf>
    <xf numFmtId="0" fontId="0" fillId="3" borderId="1" xfId="0" applyFill="1" applyBorder="1" applyAlignment="1">
      <alignment horizontal="left" vertical="top" wrapText="1"/>
    </xf>
    <xf numFmtId="167" fontId="43" fillId="0" borderId="1" xfId="3" applyNumberFormat="1" applyFont="1" applyFill="1" applyBorder="1" applyAlignment="1" applyProtection="1">
      <alignment horizontal="center" vertical="center" wrapText="1"/>
    </xf>
    <xf numFmtId="0" fontId="0" fillId="3" borderId="1" xfId="0" applyFill="1" applyBorder="1" applyAlignment="1">
      <alignment vertical="center" wrapText="1"/>
    </xf>
    <xf numFmtId="0" fontId="44" fillId="9" borderId="1" xfId="0" applyFont="1" applyFill="1" applyBorder="1" applyAlignment="1">
      <alignment horizontal="left" vertical="center"/>
    </xf>
    <xf numFmtId="166" fontId="10" fillId="4" borderId="1" xfId="5" applyNumberFormat="1" applyFont="1" applyFill="1" applyBorder="1" applyAlignment="1">
      <alignment horizontal="left" vertical="center" wrapText="1"/>
    </xf>
    <xf numFmtId="2" fontId="0" fillId="0" borderId="1" xfId="0" applyNumberFormat="1" applyFill="1" applyBorder="1" applyAlignment="1">
      <alignment vertical="center"/>
    </xf>
    <xf numFmtId="0" fontId="5" fillId="0" borderId="13" xfId="0" applyFont="1" applyBorder="1" applyAlignment="1">
      <alignment horizontal="left" vertical="center" wrapText="1"/>
    </xf>
    <xf numFmtId="2" fontId="4" fillId="0" borderId="11" xfId="0" applyNumberFormat="1" applyFont="1" applyBorder="1" applyAlignment="1">
      <alignment horizontal="center" vertical="center" wrapText="1"/>
    </xf>
    <xf numFmtId="0" fontId="0" fillId="0" borderId="0" xfId="0" applyFill="1"/>
    <xf numFmtId="0" fontId="0" fillId="0" borderId="1" xfId="0" applyFill="1"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xf>
    <xf numFmtId="0" fontId="5" fillId="0" borderId="9" xfId="0" applyFont="1" applyBorder="1" applyAlignment="1">
      <alignment horizontal="center" vertical="center" wrapText="1"/>
    </xf>
    <xf numFmtId="0" fontId="5" fillId="0" borderId="11" xfId="0" applyFont="1" applyBorder="1" applyAlignment="1">
      <alignment horizontal="center" vertical="center" wrapText="1"/>
    </xf>
    <xf numFmtId="0" fontId="0" fillId="0" borderId="1" xfId="0" applyBorder="1" applyAlignment="1">
      <alignment horizontal="center"/>
    </xf>
    <xf numFmtId="2" fontId="0" fillId="0" borderId="0" xfId="0" applyNumberFormat="1"/>
    <xf numFmtId="2" fontId="0" fillId="0" borderId="1" xfId="0" applyNumberFormat="1" applyBorder="1" applyAlignment="1">
      <alignment horizontal="center" vertical="center"/>
    </xf>
    <xf numFmtId="0" fontId="0" fillId="3" borderId="1" xfId="0" applyFill="1" applyBorder="1"/>
    <xf numFmtId="164" fontId="10" fillId="0" borderId="1" xfId="1" applyNumberFormat="1" applyFont="1" applyFill="1" applyBorder="1" applyAlignment="1">
      <alignment horizontal="center" vertical="center" wrapText="1"/>
    </xf>
    <xf numFmtId="169" fontId="0" fillId="0" borderId="1" xfId="0" applyNumberFormat="1" applyBorder="1" applyAlignment="1">
      <alignment horizontal="center" vertical="center"/>
    </xf>
    <xf numFmtId="166" fontId="10" fillId="0" borderId="1" xfId="11" applyNumberFormat="1" applyFont="1" applyFill="1" applyBorder="1" applyAlignment="1">
      <alignment horizontal="center" vertical="center"/>
    </xf>
    <xf numFmtId="20" fontId="11" fillId="0" borderId="1" xfId="0" quotePrefix="1" applyNumberFormat="1" applyFont="1" applyBorder="1" applyAlignment="1" applyProtection="1">
      <alignment horizontal="left" vertical="center" wrapText="1"/>
    </xf>
    <xf numFmtId="167" fontId="25" fillId="0" borderId="1" xfId="3" applyNumberFormat="1" applyFont="1" applyFill="1" applyBorder="1" applyAlignment="1" applyProtection="1">
      <alignment horizontal="center" vertical="center" wrapText="1"/>
    </xf>
    <xf numFmtId="0" fontId="1" fillId="0" borderId="0" xfId="12"/>
    <xf numFmtId="164" fontId="23" fillId="0" borderId="0" xfId="1" applyFont="1"/>
    <xf numFmtId="164" fontId="26" fillId="0" borderId="0" xfId="6" applyFont="1"/>
    <xf numFmtId="164" fontId="23" fillId="0" borderId="0" xfId="1" applyFont="1" applyAlignment="1">
      <alignment wrapText="1"/>
    </xf>
    <xf numFmtId="166" fontId="21" fillId="0" borderId="0" xfId="6" applyNumberFormat="1" applyFont="1" applyAlignment="1">
      <alignment vertical="center"/>
    </xf>
    <xf numFmtId="164" fontId="46" fillId="0" borderId="1" xfId="6" applyFont="1" applyBorder="1" applyAlignment="1">
      <alignment horizontal="center" vertical="center"/>
    </xf>
    <xf numFmtId="164" fontId="23" fillId="0" borderId="1" xfId="6" applyFont="1" applyBorder="1" applyAlignment="1">
      <alignment horizontal="justify" vertical="center"/>
    </xf>
    <xf numFmtId="166" fontId="23" fillId="0" borderId="1" xfId="6" applyNumberFormat="1" applyFont="1" applyBorder="1" applyAlignment="1">
      <alignment horizontal="center" vertical="center"/>
    </xf>
    <xf numFmtId="164" fontId="46" fillId="0" borderId="1" xfId="6" applyFont="1" applyBorder="1" applyAlignment="1">
      <alignment horizontal="justify" vertical="center"/>
    </xf>
    <xf numFmtId="166" fontId="43" fillId="0" borderId="1" xfId="6" applyNumberFormat="1" applyFont="1" applyBorder="1" applyAlignment="1">
      <alignment horizontal="center" vertical="center"/>
    </xf>
    <xf numFmtId="164" fontId="43" fillId="0" borderId="1" xfId="6" applyFont="1" applyBorder="1" applyAlignment="1">
      <alignment horizontal="center" vertical="center"/>
    </xf>
    <xf numFmtId="166" fontId="25" fillId="0" borderId="1" xfId="6" applyNumberFormat="1" applyFont="1" applyBorder="1" applyAlignment="1">
      <alignment horizontal="center" vertical="center"/>
    </xf>
    <xf numFmtId="166" fontId="43" fillId="0" borderId="5" xfId="6" applyNumberFormat="1" applyFont="1" applyBorder="1" applyAlignment="1">
      <alignment horizontal="center" vertical="center"/>
    </xf>
    <xf numFmtId="164" fontId="47" fillId="0" borderId="1" xfId="1" applyNumberFormat="1" applyFont="1" applyFill="1" applyBorder="1" applyAlignment="1">
      <alignment horizontal="left" vertical="center" wrapText="1"/>
    </xf>
    <xf numFmtId="0" fontId="1" fillId="0" borderId="0" xfId="12" applyAlignment="1">
      <alignment horizontal="center"/>
    </xf>
    <xf numFmtId="0" fontId="0" fillId="0" borderId="1" xfId="0" applyBorder="1" applyAlignment="1">
      <alignment horizontal="center" vertical="center" wrapText="1"/>
    </xf>
    <xf numFmtId="0" fontId="0" fillId="0" borderId="1" xfId="0" applyBorder="1" applyAlignment="1">
      <alignment horizontal="center" vertical="center"/>
    </xf>
    <xf numFmtId="164" fontId="22" fillId="0" borderId="1" xfId="4" applyFont="1" applyBorder="1" applyAlignment="1">
      <alignment horizontal="center" vertical="center"/>
    </xf>
    <xf numFmtId="164" fontId="21" fillId="0" borderId="1" xfId="4" quotePrefix="1" applyFont="1" applyBorder="1" applyAlignment="1">
      <alignment horizontal="center"/>
    </xf>
    <xf numFmtId="164" fontId="21" fillId="0" borderId="1" xfId="4" applyFont="1" applyBorder="1" applyAlignment="1">
      <alignment horizontal="center"/>
    </xf>
    <xf numFmtId="164" fontId="21" fillId="0" borderId="1" xfId="2" applyFont="1" applyBorder="1" applyAlignment="1">
      <alignment horizontal="center" vertical="center" wrapText="1"/>
    </xf>
    <xf numFmtId="164" fontId="21" fillId="0" borderId="1" xfId="2" applyFont="1" applyBorder="1" applyAlignment="1">
      <alignment horizontal="center" vertical="center"/>
    </xf>
    <xf numFmtId="166" fontId="21" fillId="0" borderId="1" xfId="2" applyNumberFormat="1" applyFont="1" applyBorder="1" applyAlignment="1">
      <alignment horizontal="center" vertical="center"/>
    </xf>
    <xf numFmtId="164" fontId="21" fillId="0" borderId="1" xfId="2" applyFont="1" applyBorder="1" applyAlignment="1">
      <alignment horizontal="justify" vertical="center"/>
    </xf>
    <xf numFmtId="166" fontId="10" fillId="8" borderId="1" xfId="5" applyNumberFormat="1" applyFont="1" applyFill="1" applyBorder="1" applyAlignment="1">
      <alignment horizontal="center" vertical="center" wrapText="1"/>
    </xf>
    <xf numFmtId="164" fontId="24" fillId="0" borderId="1" xfId="5" applyNumberFormat="1" applyFont="1" applyFill="1" applyBorder="1" applyAlignment="1">
      <alignment horizontal="center" vertical="center" wrapText="1"/>
    </xf>
    <xf numFmtId="164" fontId="25" fillId="0" borderId="1" xfId="6" applyFont="1" applyBorder="1" applyAlignment="1">
      <alignment horizontal="center" vertical="center"/>
    </xf>
    <xf numFmtId="20" fontId="17" fillId="8" borderId="1" xfId="0" applyNumberFormat="1" applyFont="1" applyFill="1" applyBorder="1" applyAlignment="1" applyProtection="1">
      <alignment horizontal="center" vertical="center" wrapText="1"/>
    </xf>
    <xf numFmtId="0" fontId="14" fillId="8" borderId="2" xfId="0" applyFont="1" applyFill="1" applyBorder="1" applyAlignment="1">
      <alignment horizontal="center" vertical="center" wrapText="1"/>
    </xf>
    <xf numFmtId="0" fontId="14" fillId="8" borderId="3" xfId="0" applyFont="1" applyFill="1" applyBorder="1" applyAlignment="1">
      <alignment horizontal="center" vertical="center" wrapText="1"/>
    </xf>
    <xf numFmtId="0" fontId="14" fillId="8" borderId="4" xfId="0" applyFont="1" applyFill="1" applyBorder="1" applyAlignment="1">
      <alignment horizontal="center" vertical="center" wrapText="1"/>
    </xf>
    <xf numFmtId="166" fontId="10" fillId="2" borderId="1" xfId="5" applyNumberFormat="1" applyFont="1" applyFill="1" applyBorder="1" applyAlignment="1">
      <alignment horizontal="center" vertical="center" wrapText="1"/>
    </xf>
    <xf numFmtId="20" fontId="14" fillId="8" borderId="1" xfId="0" applyNumberFormat="1" applyFont="1" applyFill="1" applyBorder="1" applyAlignment="1" applyProtection="1">
      <alignment horizontal="center" vertical="center" wrapText="1"/>
    </xf>
    <xf numFmtId="166" fontId="10" fillId="8" borderId="2" xfId="5" applyNumberFormat="1" applyFont="1" applyFill="1" applyBorder="1" applyAlignment="1">
      <alignment horizontal="center" vertical="center" wrapText="1"/>
    </xf>
    <xf numFmtId="166" fontId="10" fillId="8" borderId="4" xfId="5" applyNumberFormat="1" applyFont="1" applyFill="1" applyBorder="1" applyAlignment="1">
      <alignment horizontal="center" vertical="center" wrapText="1"/>
    </xf>
    <xf numFmtId="20" fontId="14" fillId="8" borderId="2" xfId="0" applyNumberFormat="1" applyFont="1" applyFill="1" applyBorder="1" applyAlignment="1" applyProtection="1">
      <alignment vertical="center" wrapText="1"/>
    </xf>
    <xf numFmtId="20" fontId="14" fillId="8" borderId="3" xfId="0" applyNumberFormat="1" applyFont="1" applyFill="1" applyBorder="1" applyAlignment="1" applyProtection="1">
      <alignment vertical="center" wrapText="1"/>
    </xf>
    <xf numFmtId="20" fontId="14" fillId="8" borderId="4" xfId="0" applyNumberFormat="1" applyFont="1" applyFill="1" applyBorder="1" applyAlignment="1" applyProtection="1">
      <alignment vertical="center" wrapText="1"/>
    </xf>
    <xf numFmtId="0" fontId="14" fillId="8" borderId="2" xfId="0" applyFont="1" applyFill="1" applyBorder="1" applyAlignment="1" applyProtection="1">
      <alignment horizontal="left" vertical="center" wrapText="1"/>
    </xf>
    <xf numFmtId="0" fontId="14" fillId="8" borderId="3" xfId="0" applyFont="1" applyFill="1" applyBorder="1" applyAlignment="1" applyProtection="1">
      <alignment horizontal="left" vertical="center" wrapText="1"/>
    </xf>
    <xf numFmtId="0" fontId="14" fillId="8" borderId="4" xfId="0" applyFont="1" applyFill="1" applyBorder="1" applyAlignment="1" applyProtection="1">
      <alignment horizontal="left" vertical="center" wrapText="1"/>
    </xf>
    <xf numFmtId="20" fontId="14" fillId="8" borderId="1" xfId="0" applyNumberFormat="1" applyFont="1" applyFill="1" applyBorder="1" applyAlignment="1">
      <alignment horizontal="center" vertical="center" wrapText="1"/>
    </xf>
    <xf numFmtId="20" fontId="14" fillId="8" borderId="2" xfId="0" applyNumberFormat="1" applyFont="1" applyFill="1" applyBorder="1" applyAlignment="1">
      <alignment horizontal="center" vertical="center" wrapText="1"/>
    </xf>
    <xf numFmtId="20" fontId="14" fillId="8" borderId="4" xfId="0" applyNumberFormat="1" applyFont="1" applyFill="1" applyBorder="1" applyAlignment="1">
      <alignment horizontal="center" vertical="center" wrapText="1"/>
    </xf>
    <xf numFmtId="20" fontId="14" fillId="8" borderId="3" xfId="0" applyNumberFormat="1" applyFont="1" applyFill="1" applyBorder="1" applyAlignment="1">
      <alignment horizontal="center" vertical="center" wrapText="1"/>
    </xf>
    <xf numFmtId="20" fontId="10" fillId="8" borderId="2" xfId="0" quotePrefix="1" applyNumberFormat="1" applyFont="1" applyFill="1" applyBorder="1" applyAlignment="1">
      <alignment horizontal="left" vertical="center" wrapText="1"/>
    </xf>
    <xf numFmtId="20" fontId="10" fillId="8" borderId="3" xfId="0" quotePrefix="1" applyNumberFormat="1" applyFont="1" applyFill="1" applyBorder="1" applyAlignment="1">
      <alignment horizontal="left" vertical="center" wrapText="1"/>
    </xf>
    <xf numFmtId="20" fontId="10" fillId="8" borderId="4" xfId="0" quotePrefix="1" applyNumberFormat="1" applyFont="1" applyFill="1" applyBorder="1" applyAlignment="1">
      <alignment horizontal="left" vertical="center" wrapText="1"/>
    </xf>
    <xf numFmtId="166" fontId="10" fillId="2" borderId="2" xfId="5" applyNumberFormat="1" applyFont="1" applyFill="1" applyBorder="1" applyAlignment="1">
      <alignment horizontal="center" vertical="center" wrapText="1"/>
    </xf>
    <xf numFmtId="166" fontId="10" fillId="2" borderId="3" xfId="5" applyNumberFormat="1" applyFont="1" applyFill="1" applyBorder="1" applyAlignment="1">
      <alignment horizontal="center" vertical="center" wrapText="1"/>
    </xf>
    <xf numFmtId="166" fontId="10" fillId="2" borderId="4" xfId="5" applyNumberFormat="1" applyFont="1" applyFill="1" applyBorder="1" applyAlignment="1">
      <alignment horizontal="center" vertical="center" wrapText="1"/>
    </xf>
    <xf numFmtId="20" fontId="14" fillId="8" borderId="2" xfId="0" quotePrefix="1" applyNumberFormat="1" applyFont="1" applyFill="1" applyBorder="1" applyAlignment="1">
      <alignment horizontal="center" vertical="center" wrapText="1"/>
    </xf>
    <xf numFmtId="20" fontId="14" fillId="8" borderId="3" xfId="0" quotePrefix="1" applyNumberFormat="1" applyFont="1" applyFill="1" applyBorder="1" applyAlignment="1">
      <alignment horizontal="center" vertical="center" wrapText="1"/>
    </xf>
    <xf numFmtId="20" fontId="14" fillId="8" borderId="4" xfId="0" quotePrefix="1" applyNumberFormat="1" applyFont="1" applyFill="1" applyBorder="1" applyAlignment="1">
      <alignment horizontal="center" vertical="center" wrapText="1"/>
    </xf>
    <xf numFmtId="166" fontId="10" fillId="2" borderId="1" xfId="5" applyNumberFormat="1" applyFont="1" applyFill="1" applyBorder="1" applyAlignment="1">
      <alignment horizontal="center" vertical="center"/>
    </xf>
    <xf numFmtId="20" fontId="10" fillId="8" borderId="1" xfId="0" quotePrefix="1" applyNumberFormat="1" applyFont="1" applyFill="1" applyBorder="1" applyAlignment="1">
      <alignment horizontal="left" vertical="center" wrapText="1"/>
    </xf>
    <xf numFmtId="20" fontId="19" fillId="8" borderId="1" xfId="0" quotePrefix="1" applyNumberFormat="1" applyFont="1" applyFill="1" applyBorder="1" applyAlignment="1">
      <alignment horizontal="center" vertical="center" wrapText="1"/>
    </xf>
    <xf numFmtId="166" fontId="10" fillId="2" borderId="2" xfId="5" applyNumberFormat="1" applyFont="1" applyFill="1" applyBorder="1" applyAlignment="1">
      <alignment horizontal="center" vertical="center"/>
    </xf>
    <xf numFmtId="166" fontId="10" fillId="2" borderId="3" xfId="5" applyNumberFormat="1" applyFont="1" applyFill="1" applyBorder="1" applyAlignment="1">
      <alignment horizontal="center" vertical="center"/>
    </xf>
    <xf numFmtId="166" fontId="10" fillId="2" borderId="4" xfId="5" applyNumberFormat="1" applyFont="1" applyFill="1" applyBorder="1" applyAlignment="1">
      <alignment horizontal="center" vertical="center"/>
    </xf>
    <xf numFmtId="20" fontId="10" fillId="8" borderId="1" xfId="0" quotePrefix="1" applyNumberFormat="1" applyFont="1" applyFill="1" applyBorder="1" applyAlignment="1">
      <alignment horizontal="center" vertical="center" wrapText="1"/>
    </xf>
    <xf numFmtId="166" fontId="35" fillId="0" borderId="2" xfId="2" applyNumberFormat="1" applyFont="1" applyBorder="1" applyAlignment="1">
      <alignment horizontal="center" vertical="center" wrapText="1"/>
    </xf>
    <xf numFmtId="166" fontId="35" fillId="0" borderId="4" xfId="2" applyNumberFormat="1" applyFont="1" applyBorder="1" applyAlignment="1">
      <alignment horizontal="center" vertical="center" wrapText="1"/>
    </xf>
    <xf numFmtId="0" fontId="10" fillId="8" borderId="2" xfId="0" quotePrefix="1" applyFont="1" applyFill="1" applyBorder="1" applyAlignment="1">
      <alignment horizontal="left" vertical="center" wrapText="1"/>
    </xf>
    <xf numFmtId="0" fontId="10" fillId="8" borderId="3" xfId="0" quotePrefix="1" applyFont="1" applyFill="1" applyBorder="1" applyAlignment="1">
      <alignment horizontal="left" vertical="center" wrapText="1"/>
    </xf>
    <xf numFmtId="0" fontId="10" fillId="8" borderId="4" xfId="0" quotePrefix="1" applyFont="1" applyFill="1" applyBorder="1" applyAlignment="1">
      <alignment horizontal="left" vertical="center" wrapText="1"/>
    </xf>
    <xf numFmtId="166" fontId="35" fillId="0" borderId="1" xfId="2" applyNumberFormat="1" applyFont="1" applyBorder="1" applyAlignment="1">
      <alignment horizontal="center" vertical="center" wrapText="1"/>
    </xf>
    <xf numFmtId="0" fontId="19" fillId="0" borderId="2" xfId="0" quotePrefix="1" applyFont="1" applyBorder="1" applyAlignment="1">
      <alignment horizontal="left" vertical="center" wrapText="1"/>
    </xf>
    <xf numFmtId="0" fontId="19" fillId="0" borderId="4" xfId="0" quotePrefix="1" applyFont="1" applyBorder="1" applyAlignment="1">
      <alignment horizontal="left" vertical="center" wrapText="1"/>
    </xf>
    <xf numFmtId="166" fontId="38" fillId="0" borderId="2" xfId="2" applyNumberFormat="1" applyFont="1" applyBorder="1" applyAlignment="1">
      <alignment horizontal="center" vertical="center" wrapText="1"/>
    </xf>
    <xf numFmtId="166" fontId="38" fillId="0" borderId="4" xfId="2" applyNumberFormat="1" applyFont="1" applyBorder="1" applyAlignment="1">
      <alignment horizontal="center" vertical="center" wrapText="1"/>
    </xf>
    <xf numFmtId="166" fontId="35" fillId="0" borderId="3" xfId="2" applyNumberFormat="1" applyFont="1" applyBorder="1" applyAlignment="1">
      <alignment horizontal="center" vertical="center" wrapText="1"/>
    </xf>
    <xf numFmtId="164" fontId="25" fillId="0" borderId="1" xfId="6" applyFont="1" applyBorder="1" applyAlignment="1">
      <alignment horizontal="center" vertical="center" wrapText="1"/>
    </xf>
    <xf numFmtId="164" fontId="43" fillId="0" borderId="1" xfId="6" applyFont="1" applyBorder="1" applyAlignment="1">
      <alignment horizontal="center" vertical="center"/>
    </xf>
    <xf numFmtId="0" fontId="1" fillId="3" borderId="1" xfId="12" applyFill="1" applyBorder="1" applyAlignment="1">
      <alignment horizontal="center" vertical="center"/>
    </xf>
    <xf numFmtId="164" fontId="22" fillId="0" borderId="20" xfId="1" applyFont="1" applyBorder="1" applyAlignment="1">
      <alignment horizontal="center" vertical="center"/>
    </xf>
    <xf numFmtId="164" fontId="22" fillId="0" borderId="21" xfId="1" applyFont="1" applyBorder="1" applyAlignment="1">
      <alignment horizontal="center" vertical="center"/>
    </xf>
    <xf numFmtId="164" fontId="22" fillId="0" borderId="22" xfId="1" applyFont="1" applyBorder="1" applyAlignment="1">
      <alignment horizontal="center" vertical="center"/>
    </xf>
    <xf numFmtId="164" fontId="45" fillId="0" borderId="20" xfId="1" applyFont="1" applyBorder="1" applyAlignment="1">
      <alignment horizontal="center" vertical="center"/>
    </xf>
    <xf numFmtId="164" fontId="45" fillId="0" borderId="21" xfId="1" applyFont="1" applyBorder="1" applyAlignment="1">
      <alignment horizontal="center" vertical="center"/>
    </xf>
    <xf numFmtId="164" fontId="45" fillId="0" borderId="22" xfId="1" applyFont="1" applyBorder="1" applyAlignment="1">
      <alignment horizontal="center" vertical="center"/>
    </xf>
    <xf numFmtId="166" fontId="21" fillId="0" borderId="0" xfId="6" quotePrefix="1" applyNumberFormat="1" applyFont="1" applyAlignment="1">
      <alignment horizontal="left" vertical="center"/>
    </xf>
    <xf numFmtId="166" fontId="21" fillId="0" borderId="0" xfId="6" applyNumberFormat="1" applyFont="1" applyAlignment="1">
      <alignment horizontal="left" vertical="center"/>
    </xf>
    <xf numFmtId="164" fontId="43" fillId="0" borderId="1" xfId="6" applyFont="1" applyBorder="1" applyAlignment="1">
      <alignment horizontal="justify" vertical="center"/>
    </xf>
    <xf numFmtId="166" fontId="43" fillId="0" borderId="1" xfId="6" applyNumberFormat="1" applyFont="1" applyBorder="1" applyAlignment="1">
      <alignment horizontal="center" vertical="center"/>
    </xf>
    <xf numFmtId="166" fontId="43" fillId="0" borderId="2" xfId="6" applyNumberFormat="1" applyFont="1" applyBorder="1" applyAlignment="1">
      <alignment horizontal="center" vertical="center" wrapText="1"/>
    </xf>
    <xf numFmtId="166" fontId="43" fillId="0" borderId="3" xfId="6" applyNumberFormat="1" applyFont="1" applyBorder="1" applyAlignment="1">
      <alignment horizontal="center" vertical="center" wrapText="1"/>
    </xf>
    <xf numFmtId="166" fontId="43" fillId="0" borderId="4" xfId="6" applyNumberFormat="1" applyFont="1" applyBorder="1" applyAlignment="1">
      <alignment horizontal="center" vertical="center" wrapText="1"/>
    </xf>
    <xf numFmtId="0" fontId="3" fillId="0" borderId="1" xfId="0" applyFont="1" applyBorder="1" applyAlignment="1">
      <alignment horizontal="left" vertical="center"/>
    </xf>
    <xf numFmtId="0" fontId="3" fillId="0" borderId="0" xfId="0" applyFont="1" applyAlignment="1">
      <alignment horizont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3" fillId="0" borderId="5" xfId="0" applyFont="1" applyBorder="1" applyAlignment="1">
      <alignment horizontal="center"/>
    </xf>
    <xf numFmtId="0" fontId="3" fillId="0" borderId="7" xfId="0" applyFont="1" applyBorder="1" applyAlignment="1">
      <alignment horizontal="center"/>
    </xf>
    <xf numFmtId="0" fontId="3" fillId="0" borderId="6" xfId="0" applyFont="1" applyBorder="1" applyAlignment="1">
      <alignment horizontal="center"/>
    </xf>
    <xf numFmtId="0" fontId="3" fillId="0" borderId="1" xfId="0" applyFont="1" applyBorder="1" applyAlignment="1">
      <alignment horizontal="center" vertical="center"/>
    </xf>
    <xf numFmtId="0" fontId="5" fillId="0" borderId="15"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9"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0" xfId="0" applyFont="1" applyBorder="1" applyAlignment="1">
      <alignment horizontal="center" vertical="center" wrapText="1"/>
    </xf>
    <xf numFmtId="0" fontId="5" fillId="0" borderId="15" xfId="0" applyFont="1" applyBorder="1" applyAlignment="1">
      <alignment horizontal="left" vertical="center" wrapText="1"/>
    </xf>
    <xf numFmtId="0" fontId="5" fillId="0" borderId="16" xfId="0" applyFont="1" applyBorder="1" applyAlignment="1">
      <alignment horizontal="left" vertical="center" wrapText="1"/>
    </xf>
    <xf numFmtId="0" fontId="5" fillId="0" borderId="10" xfId="0" applyFont="1" applyBorder="1" applyAlignment="1">
      <alignment horizontal="left" vertical="center" wrapText="1"/>
    </xf>
    <xf numFmtId="0" fontId="0" fillId="0" borderId="0" xfId="0" applyAlignment="1">
      <alignment horizontal="left" vertical="center" wrapText="1"/>
    </xf>
    <xf numFmtId="165" fontId="24" fillId="2" borderId="20" xfId="3" applyNumberFormat="1" applyFont="1" applyFill="1" applyBorder="1" applyAlignment="1" applyProtection="1">
      <alignment horizontal="center" vertical="center"/>
    </xf>
    <xf numFmtId="165" fontId="24" fillId="2" borderId="21" xfId="3" applyNumberFormat="1" applyFont="1" applyFill="1" applyBorder="1" applyAlignment="1" applyProtection="1">
      <alignment horizontal="center" vertical="center"/>
    </xf>
    <xf numFmtId="165" fontId="24" fillId="2" borderId="22" xfId="3" applyNumberFormat="1" applyFont="1" applyFill="1" applyBorder="1" applyAlignment="1" applyProtection="1">
      <alignment horizontal="center" vertical="center"/>
    </xf>
    <xf numFmtId="0" fontId="5" fillId="0" borderId="18" xfId="0" applyFont="1" applyBorder="1" applyAlignment="1">
      <alignment horizontal="center" vertical="center" wrapText="1"/>
    </xf>
    <xf numFmtId="0" fontId="5" fillId="0" borderId="0"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1" xfId="0" applyFont="1" applyBorder="1" applyAlignment="1">
      <alignment horizontal="center" vertical="center" wrapText="1"/>
    </xf>
    <xf numFmtId="0" fontId="0" fillId="0" borderId="1" xfId="0" applyBorder="1" applyAlignment="1">
      <alignment horizontal="center" vertical="top" wrapText="1"/>
    </xf>
  </cellXfs>
  <cellStyles count="13">
    <cellStyle name="Normal" xfId="0" builtinId="0"/>
    <cellStyle name="Normal 10" xfId="9"/>
    <cellStyle name="Normal 2" xfId="10"/>
    <cellStyle name="Normal 3" xfId="12"/>
    <cellStyle name="Normal 3 3" xfId="5"/>
    <cellStyle name="Normal 3 3 2" xfId="11"/>
    <cellStyle name="Normal 8" xfId="8"/>
    <cellStyle name="Normal_TRIP0704" xfId="2"/>
    <cellStyle name="Normal_TRIP0704_NR-1 outage Data JULY'2011-1 2" xfId="6"/>
    <cellStyle name="Normal_TRIP0803" xfId="4"/>
    <cellStyle name="Normal_TRIP0803_NR-1 outage Data JULY'2011-1 2" xfId="1"/>
    <cellStyle name="Normal_TRIP1112 2" xfId="7"/>
    <cellStyle name="Percent_TRIP1107" xfId="3"/>
  </cellStyles>
  <dxfs count="1">
    <dxf>
      <fill>
        <patternFill patternType="solid">
          <fgColor rgb="FFFFC000"/>
          <bgColor rgb="FF00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4.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3.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314325</xdr:colOff>
      <xdr:row>0</xdr:row>
      <xdr:rowOff>85725</xdr:rowOff>
    </xdr:from>
    <xdr:to>
      <xdr:col>9</xdr:col>
      <xdr:colOff>323850</xdr:colOff>
      <xdr:row>4</xdr:row>
      <xdr:rowOff>1228725</xdr:rowOff>
    </xdr:to>
    <xdr:pic>
      <xdr:nvPicPr>
        <xdr:cNvPr id="8" name="Picture 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4325" y="85725"/>
          <a:ext cx="7153275" cy="6334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92.168.1.218\protection\My%20Documents1\CPCC_NMS%20Daily%20Reports\CPCC%20&amp;%20NMS%20reports%202014\CPCC%20DAILY%20REPORT-2014\Daily%20Report%201310\NR1DR-181013.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K:\My%20Documents1\CPCC%20WORKING%202014-2015\Trip%202014-15\NR-I\Users\admi%20n\Downloads\My%20Documents1\CPCC%20WORKING%202011-2012\Daily%20Reports%202011-12\Daily%20Report%201203\NR1DR-03031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K:\My%20Documents1\CPCC%20WORKING%202014-2015\Trip%202014-15\NR-I\TRIP-141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92.168.1.218\protection\My%20Documents1\CPCC%20WORKING%202009-10\Trip%202009-10\NR%20Availability%20data%20to%20NRPC\August\scs\TRIP%202007-08\NR-I\TRIP0704.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K:\My%20Documents1\CPCC%20WORKING%202014-2015\Trip%202014-15\NR-I\Users\admi%20n\Downloads\Documents%20and%20Settings\Administrator\My%20Documents\CPCC%20WORKING%202008-09\TRIP%202008-09\NR-I\scs\TRIP%202007-08\NR-I\TRIP070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R_Genaral"/>
      <sheetName val="DR_Line-Outg"/>
      <sheetName val="DR_BR_outg"/>
      <sheetName val="bays"/>
      <sheetName val="Code List"/>
      <sheetName val="lines"/>
    </sheetNames>
    <sheetDataSet>
      <sheetData sheetId="0"/>
      <sheetData sheetId="1" refreshError="1"/>
      <sheetData sheetId="2" refreshError="1"/>
      <sheetData sheetId="3" refreshError="1"/>
      <sheetData sheetId="4" refreshError="1"/>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R_Genaral"/>
      <sheetName val="DR_Line-Outg"/>
      <sheetName val="DR_BR_outg"/>
      <sheetName val="Code List"/>
      <sheetName val="bays"/>
      <sheetName val="lines"/>
    </sheetNames>
    <sheetDataSet>
      <sheetData sheetId="0"/>
      <sheetData sheetId="1" refreshError="1"/>
      <sheetData sheetId="2" refreshError="1"/>
      <sheetData sheetId="3" refreshError="1"/>
      <sheetData sheetId="4" refreshError="1"/>
      <sheetData sheetId="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Monthly outage"/>
      <sheetName val="OUTAGE_Dec_14"/>
      <sheetName val="765KV_HVDC_BR"/>
      <sheetName val="400 &amp; 220kv"/>
      <sheetName val="ICTs"/>
      <sheetName val="Others"/>
      <sheetName val="BR_outg"/>
      <sheetName val="CODE LIST"/>
    </sheetNames>
    <sheetDataSet>
      <sheetData sheetId="0" refreshError="1"/>
      <sheetData sheetId="1" refreshError="1"/>
      <sheetData sheetId="2" refreshError="1"/>
      <sheetData sheetId="3" refreshError="1"/>
      <sheetData sheetId="4" refreshError="1"/>
      <sheetData sheetId="5"/>
      <sheetData sheetId="6" refreshError="1"/>
      <sheetData sheetId="7" refreshError="1"/>
      <sheetData sheetId="8" refreshError="1"/>
      <sheetData sheetId="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4"/>
    </sheetNames>
    <sheetDataSet>
      <sheetData sheetId="0"/>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4"/>
    </sheetNames>
    <sheetDataSet>
      <sheetData sheetId="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B2:S330"/>
  <sheetViews>
    <sheetView showGridLines="0" zoomScale="70" zoomScaleNormal="70" workbookViewId="0">
      <pane xSplit="3" ySplit="12" topLeftCell="E13" activePane="bottomRight" state="frozen"/>
      <selection pane="topRight" activeCell="D1" sqref="D1"/>
      <selection pane="bottomLeft" activeCell="A13" sqref="A13"/>
      <selection pane="bottomRight" activeCell="F169" sqref="F169:G169"/>
    </sheetView>
  </sheetViews>
  <sheetFormatPr defaultRowHeight="14.25" x14ac:dyDescent="0.2"/>
  <cols>
    <col min="3" max="3" width="16.875" bestFit="1" customWidth="1"/>
    <col min="5" max="5" width="32.625" customWidth="1"/>
    <col min="6" max="6" width="18" bestFit="1" customWidth="1"/>
    <col min="7" max="7" width="19.25" bestFit="1" customWidth="1"/>
    <col min="13" max="14" width="15.375" hidden="1" customWidth="1"/>
    <col min="15" max="15" width="65.75" customWidth="1"/>
    <col min="17" max="17" width="34.5" customWidth="1"/>
    <col min="18" max="18" width="14.625" style="10" customWidth="1"/>
    <col min="19" max="19" width="14.625" customWidth="1"/>
  </cols>
  <sheetData>
    <row r="2" spans="2:19" ht="22.5" x14ac:dyDescent="0.2">
      <c r="C2" s="152" t="s">
        <v>138</v>
      </c>
      <c r="D2" s="152"/>
      <c r="E2" s="152"/>
      <c r="F2" s="152"/>
      <c r="G2" s="152"/>
      <c r="H2" s="152"/>
      <c r="I2" s="152"/>
      <c r="J2" s="152"/>
      <c r="K2" s="152"/>
      <c r="L2" s="152"/>
      <c r="M2" s="152"/>
      <c r="N2" s="152"/>
      <c r="O2" s="152"/>
      <c r="P2" s="152"/>
      <c r="Q2" s="152"/>
    </row>
    <row r="3" spans="2:19" ht="22.5" hidden="1" x14ac:dyDescent="0.2">
      <c r="C3" s="152" t="s">
        <v>139</v>
      </c>
      <c r="D3" s="152"/>
      <c r="E3" s="152"/>
      <c r="F3" s="152"/>
      <c r="G3" s="152"/>
      <c r="H3" s="152"/>
      <c r="I3" s="152"/>
      <c r="J3" s="152"/>
      <c r="K3" s="152"/>
      <c r="L3" s="152"/>
      <c r="M3" s="152"/>
      <c r="N3" s="152"/>
      <c r="O3" s="152"/>
      <c r="P3" s="152"/>
      <c r="Q3" s="152"/>
    </row>
    <row r="4" spans="2:19" ht="22.5" hidden="1" x14ac:dyDescent="0.2">
      <c r="C4" s="152" t="s">
        <v>140</v>
      </c>
      <c r="D4" s="152"/>
      <c r="E4" s="152"/>
      <c r="F4" s="152"/>
      <c r="G4" s="152"/>
      <c r="H4" s="152"/>
      <c r="I4" s="152"/>
      <c r="J4" s="152"/>
      <c r="K4" s="152"/>
      <c r="L4" s="152"/>
      <c r="M4" s="152"/>
      <c r="N4" s="152"/>
      <c r="O4" s="152"/>
      <c r="P4" s="152"/>
      <c r="Q4" s="152"/>
    </row>
    <row r="5" spans="2:19" ht="15.75" hidden="1" x14ac:dyDescent="0.25">
      <c r="C5" s="153" t="s">
        <v>141</v>
      </c>
      <c r="D5" s="153"/>
      <c r="E5" s="153"/>
      <c r="F5" s="154" t="s">
        <v>142</v>
      </c>
      <c r="G5" s="154"/>
      <c r="H5" s="154"/>
      <c r="I5" s="154"/>
      <c r="J5" s="154"/>
      <c r="K5" s="154"/>
      <c r="L5" s="154"/>
      <c r="M5" s="154"/>
      <c r="N5" s="154"/>
      <c r="O5" s="46"/>
      <c r="P5" s="47"/>
      <c r="Q5" s="47"/>
    </row>
    <row r="6" spans="2:19" ht="15.75" hidden="1" x14ac:dyDescent="0.2">
      <c r="C6" s="155" t="s">
        <v>143</v>
      </c>
      <c r="D6" s="155" t="s">
        <v>144</v>
      </c>
      <c r="E6" s="156" t="s">
        <v>145</v>
      </c>
      <c r="F6" s="42" t="s">
        <v>136</v>
      </c>
      <c r="G6" s="42" t="s">
        <v>137</v>
      </c>
      <c r="H6" s="157" t="s">
        <v>146</v>
      </c>
      <c r="I6" s="157"/>
      <c r="J6" s="157"/>
      <c r="K6" s="157"/>
      <c r="L6" s="158" t="s">
        <v>147</v>
      </c>
      <c r="M6" s="156" t="s">
        <v>148</v>
      </c>
      <c r="N6" s="156"/>
      <c r="O6" s="156" t="s">
        <v>149</v>
      </c>
      <c r="P6" s="160" t="s">
        <v>150</v>
      </c>
      <c r="Q6" s="161" t="s">
        <v>151</v>
      </c>
      <c r="R6" s="150" t="s">
        <v>23</v>
      </c>
      <c r="S6" s="150" t="s">
        <v>24</v>
      </c>
    </row>
    <row r="7" spans="2:19" ht="78.75" hidden="1" x14ac:dyDescent="0.2">
      <c r="C7" s="155"/>
      <c r="D7" s="155"/>
      <c r="E7" s="156"/>
      <c r="F7" s="156" t="s">
        <v>152</v>
      </c>
      <c r="G7" s="156" t="s">
        <v>152</v>
      </c>
      <c r="H7" s="45" t="s">
        <v>153</v>
      </c>
      <c r="I7" s="48" t="s">
        <v>154</v>
      </c>
      <c r="J7" s="49" t="s">
        <v>95</v>
      </c>
      <c r="K7" s="49" t="s">
        <v>92</v>
      </c>
      <c r="L7" s="158"/>
      <c r="M7" s="156"/>
      <c r="N7" s="156"/>
      <c r="O7" s="156"/>
      <c r="P7" s="160"/>
      <c r="Q7" s="161"/>
      <c r="R7" s="151"/>
      <c r="S7" s="151"/>
    </row>
    <row r="8" spans="2:19" ht="15.75" hidden="1" x14ac:dyDescent="0.2">
      <c r="C8" s="155"/>
      <c r="D8" s="155"/>
      <c r="E8" s="156"/>
      <c r="F8" s="156"/>
      <c r="G8" s="156"/>
      <c r="H8" s="48" t="s">
        <v>155</v>
      </c>
      <c r="I8" s="48" t="s">
        <v>156</v>
      </c>
      <c r="J8" s="42" t="s">
        <v>157</v>
      </c>
      <c r="K8" s="42" t="s">
        <v>158</v>
      </c>
      <c r="L8" s="158"/>
      <c r="M8" s="156"/>
      <c r="N8" s="156"/>
      <c r="O8" s="156"/>
      <c r="P8" s="160"/>
      <c r="Q8" s="161"/>
      <c r="R8" s="151"/>
      <c r="S8" s="151"/>
    </row>
    <row r="9" spans="2:19" ht="15.75" hidden="1" x14ac:dyDescent="0.2">
      <c r="C9" s="155"/>
      <c r="D9" s="155"/>
      <c r="E9" s="156"/>
      <c r="F9" s="156"/>
      <c r="G9" s="156"/>
      <c r="H9" s="48" t="s">
        <v>93</v>
      </c>
      <c r="I9" s="48" t="s">
        <v>93</v>
      </c>
      <c r="J9" s="48" t="s">
        <v>93</v>
      </c>
      <c r="K9" s="48" t="s">
        <v>93</v>
      </c>
      <c r="L9" s="158" t="s">
        <v>159</v>
      </c>
      <c r="M9" s="42" t="s">
        <v>160</v>
      </c>
      <c r="N9" s="42" t="s">
        <v>161</v>
      </c>
      <c r="O9" s="156"/>
      <c r="P9" s="160"/>
      <c r="Q9" s="161"/>
      <c r="R9" s="151"/>
      <c r="S9" s="151"/>
    </row>
    <row r="10" spans="2:19" ht="15" hidden="1" x14ac:dyDescent="0.25">
      <c r="C10" s="50">
        <v>1</v>
      </c>
      <c r="D10" s="50">
        <v>2</v>
      </c>
      <c r="E10" s="50">
        <v>3</v>
      </c>
      <c r="F10" s="50">
        <v>4</v>
      </c>
      <c r="G10" s="50">
        <v>5</v>
      </c>
      <c r="H10" s="50">
        <v>6</v>
      </c>
      <c r="I10" s="50">
        <v>7</v>
      </c>
      <c r="J10" s="50">
        <v>8</v>
      </c>
      <c r="K10" s="50">
        <v>9</v>
      </c>
      <c r="L10" s="50">
        <v>10</v>
      </c>
      <c r="M10" s="50">
        <v>11</v>
      </c>
      <c r="N10" s="50">
        <v>12</v>
      </c>
      <c r="O10" s="50">
        <v>13</v>
      </c>
      <c r="P10" s="50">
        <v>14</v>
      </c>
      <c r="Q10" s="47"/>
      <c r="R10" s="2"/>
      <c r="S10" s="1"/>
    </row>
    <row r="11" spans="2:19" hidden="1" x14ac:dyDescent="0.2"/>
    <row r="12" spans="2:19" hidden="1" x14ac:dyDescent="0.2"/>
    <row r="13" spans="2:19" ht="30" hidden="1" x14ac:dyDescent="0.2">
      <c r="B13" t="s">
        <v>162</v>
      </c>
      <c r="C13" s="51">
        <v>1</v>
      </c>
      <c r="D13" s="51">
        <v>1</v>
      </c>
      <c r="E13" s="52" t="s">
        <v>120</v>
      </c>
      <c r="F13" s="43">
        <v>45206.492361111108</v>
      </c>
      <c r="G13" s="43">
        <v>45206.697222222225</v>
      </c>
      <c r="H13" s="51" t="s">
        <v>163</v>
      </c>
      <c r="I13" s="51" t="s">
        <v>163</v>
      </c>
      <c r="J13" s="51" t="s">
        <v>163</v>
      </c>
      <c r="K13" s="53">
        <v>0.20486111111677019</v>
      </c>
      <c r="L13" s="54" t="s">
        <v>164</v>
      </c>
      <c r="M13" s="51" t="s">
        <v>165</v>
      </c>
      <c r="N13" s="51" t="s">
        <v>166</v>
      </c>
      <c r="O13" s="55" t="s">
        <v>167</v>
      </c>
      <c r="P13" s="51" t="s">
        <v>163</v>
      </c>
      <c r="Q13" s="56" t="s">
        <v>168</v>
      </c>
      <c r="R13"/>
    </row>
    <row r="14" spans="2:19" ht="45" hidden="1" x14ac:dyDescent="0.2">
      <c r="B14" t="s">
        <v>162</v>
      </c>
      <c r="C14" s="51" t="s">
        <v>169</v>
      </c>
      <c r="D14" s="51">
        <v>1</v>
      </c>
      <c r="E14" s="52" t="s">
        <v>170</v>
      </c>
      <c r="F14" s="43">
        <v>45218.662499999999</v>
      </c>
      <c r="G14" s="43">
        <v>45218.69027777778</v>
      </c>
      <c r="H14" s="53" t="s">
        <v>163</v>
      </c>
      <c r="I14" s="53">
        <v>2.7777777781011537E-2</v>
      </c>
      <c r="J14" s="51" t="s">
        <v>163</v>
      </c>
      <c r="K14" s="53" t="s">
        <v>163</v>
      </c>
      <c r="L14" s="57" t="s">
        <v>171</v>
      </c>
      <c r="M14" s="51" t="s">
        <v>163</v>
      </c>
      <c r="N14" s="51" t="s">
        <v>172</v>
      </c>
      <c r="O14" s="55" t="s">
        <v>173</v>
      </c>
      <c r="P14" s="51" t="s">
        <v>163</v>
      </c>
      <c r="Q14" s="58" t="s">
        <v>168</v>
      </c>
      <c r="R14"/>
    </row>
    <row r="15" spans="2:19" ht="45" hidden="1" x14ac:dyDescent="0.2">
      <c r="B15" t="s">
        <v>162</v>
      </c>
      <c r="C15" s="51" t="s">
        <v>174</v>
      </c>
      <c r="D15" s="51">
        <v>2</v>
      </c>
      <c r="E15" s="52" t="s">
        <v>175</v>
      </c>
      <c r="F15" s="43">
        <v>45218.662499999999</v>
      </c>
      <c r="G15" s="43">
        <v>45218.688194444447</v>
      </c>
      <c r="H15" s="53" t="s">
        <v>163</v>
      </c>
      <c r="I15" s="53">
        <v>2.5694444448163267E-2</v>
      </c>
      <c r="J15" s="51" t="s">
        <v>163</v>
      </c>
      <c r="K15" s="53" t="s">
        <v>163</v>
      </c>
      <c r="L15" s="57" t="s">
        <v>171</v>
      </c>
      <c r="M15" s="51" t="s">
        <v>163</v>
      </c>
      <c r="N15" s="51" t="s">
        <v>176</v>
      </c>
      <c r="O15" s="55" t="s">
        <v>173</v>
      </c>
      <c r="P15" s="51" t="s">
        <v>163</v>
      </c>
      <c r="Q15" s="58" t="s">
        <v>168</v>
      </c>
      <c r="R15"/>
    </row>
    <row r="16" spans="2:19" ht="60" hidden="1" x14ac:dyDescent="0.2">
      <c r="B16" t="s">
        <v>162</v>
      </c>
      <c r="C16" s="51" t="s">
        <v>174</v>
      </c>
      <c r="D16" s="51">
        <v>3</v>
      </c>
      <c r="E16" s="52" t="s">
        <v>175</v>
      </c>
      <c r="F16" s="43">
        <v>45218.724999999999</v>
      </c>
      <c r="G16" s="43">
        <v>45218.776388888888</v>
      </c>
      <c r="H16" s="53" t="s">
        <v>163</v>
      </c>
      <c r="I16" s="53">
        <v>5.1388888889050577E-2</v>
      </c>
      <c r="J16" s="51" t="s">
        <v>163</v>
      </c>
      <c r="K16" s="53" t="s">
        <v>163</v>
      </c>
      <c r="L16" s="57" t="s">
        <v>177</v>
      </c>
      <c r="M16" s="51" t="s">
        <v>163</v>
      </c>
      <c r="N16" s="51" t="s">
        <v>178</v>
      </c>
      <c r="O16" s="55" t="s">
        <v>179</v>
      </c>
      <c r="P16" s="51" t="s">
        <v>163</v>
      </c>
      <c r="Q16" s="58" t="s">
        <v>168</v>
      </c>
      <c r="R16"/>
    </row>
    <row r="17" spans="2:17" customFormat="1" ht="30" hidden="1" x14ac:dyDescent="0.2">
      <c r="B17" t="s">
        <v>180</v>
      </c>
      <c r="C17" s="51">
        <v>1</v>
      </c>
      <c r="D17" s="51">
        <v>1</v>
      </c>
      <c r="E17" s="52" t="s">
        <v>120</v>
      </c>
      <c r="F17" s="43">
        <v>45231.421527777777</v>
      </c>
      <c r="G17" s="43">
        <v>45231.694444444445</v>
      </c>
      <c r="H17" s="53">
        <v>0.27291666666860692</v>
      </c>
      <c r="I17" s="51" t="s">
        <v>163</v>
      </c>
      <c r="J17" s="51" t="s">
        <v>163</v>
      </c>
      <c r="K17" s="51" t="s">
        <v>163</v>
      </c>
      <c r="L17" s="54" t="s">
        <v>164</v>
      </c>
      <c r="M17" s="51" t="s">
        <v>181</v>
      </c>
      <c r="N17" s="51" t="s">
        <v>182</v>
      </c>
      <c r="O17" s="162" t="s">
        <v>183</v>
      </c>
      <c r="P17" s="51" t="s">
        <v>163</v>
      </c>
      <c r="Q17" s="59" t="s">
        <v>184</v>
      </c>
    </row>
    <row r="18" spans="2:17" customFormat="1" ht="30" hidden="1" x14ac:dyDescent="0.2">
      <c r="B18" t="s">
        <v>180</v>
      </c>
      <c r="C18" s="51">
        <v>1</v>
      </c>
      <c r="D18" s="51">
        <v>2</v>
      </c>
      <c r="E18" s="52" t="s">
        <v>120</v>
      </c>
      <c r="F18" s="43">
        <v>45232.435416666667</v>
      </c>
      <c r="G18" s="43">
        <v>45232.680555555555</v>
      </c>
      <c r="H18" s="53">
        <v>0.24513888888759539</v>
      </c>
      <c r="I18" s="51" t="s">
        <v>163</v>
      </c>
      <c r="J18" s="51" t="s">
        <v>163</v>
      </c>
      <c r="K18" s="51" t="s">
        <v>163</v>
      </c>
      <c r="L18" s="54" t="s">
        <v>164</v>
      </c>
      <c r="M18" s="51" t="s">
        <v>185</v>
      </c>
      <c r="N18" s="51" t="s">
        <v>186</v>
      </c>
      <c r="O18" s="162"/>
      <c r="P18" s="51" t="s">
        <v>163</v>
      </c>
      <c r="Q18" s="59" t="s">
        <v>184</v>
      </c>
    </row>
    <row r="19" spans="2:17" customFormat="1" ht="30" hidden="1" x14ac:dyDescent="0.2">
      <c r="B19" t="s">
        <v>180</v>
      </c>
      <c r="C19" s="51">
        <v>1</v>
      </c>
      <c r="D19" s="51">
        <v>3</v>
      </c>
      <c r="E19" s="52" t="s">
        <v>120</v>
      </c>
      <c r="F19" s="43">
        <v>45233.452777777777</v>
      </c>
      <c r="G19" s="43">
        <v>45233.693055555559</v>
      </c>
      <c r="H19" s="53">
        <v>0.24027777778246673</v>
      </c>
      <c r="I19" s="51" t="s">
        <v>163</v>
      </c>
      <c r="J19" s="51" t="s">
        <v>163</v>
      </c>
      <c r="K19" s="51" t="s">
        <v>163</v>
      </c>
      <c r="L19" s="54" t="s">
        <v>164</v>
      </c>
      <c r="M19" s="51" t="s">
        <v>187</v>
      </c>
      <c r="N19" s="51" t="s">
        <v>188</v>
      </c>
      <c r="O19" s="162"/>
      <c r="P19" s="51" t="s">
        <v>163</v>
      </c>
      <c r="Q19" s="59" t="s">
        <v>184</v>
      </c>
    </row>
    <row r="20" spans="2:17" customFormat="1" ht="30" hidden="1" x14ac:dyDescent="0.2">
      <c r="B20" t="s">
        <v>180</v>
      </c>
      <c r="C20" s="51">
        <v>1</v>
      </c>
      <c r="D20" s="51">
        <v>4</v>
      </c>
      <c r="E20" s="52" t="s">
        <v>120</v>
      </c>
      <c r="F20" s="43">
        <v>45234.423611111109</v>
      </c>
      <c r="G20" s="43">
        <v>45234.688888888886</v>
      </c>
      <c r="H20" s="53">
        <v>0.26527777777664596</v>
      </c>
      <c r="I20" s="51" t="s">
        <v>163</v>
      </c>
      <c r="J20" s="51" t="s">
        <v>163</v>
      </c>
      <c r="K20" s="51" t="s">
        <v>163</v>
      </c>
      <c r="L20" s="54" t="s">
        <v>164</v>
      </c>
      <c r="M20" s="51" t="s">
        <v>189</v>
      </c>
      <c r="N20" s="51" t="s">
        <v>190</v>
      </c>
      <c r="O20" s="162"/>
      <c r="P20" s="51" t="s">
        <v>163</v>
      </c>
      <c r="Q20" s="59" t="s">
        <v>184</v>
      </c>
    </row>
    <row r="21" spans="2:17" customFormat="1" ht="30" hidden="1" x14ac:dyDescent="0.2">
      <c r="B21" t="s">
        <v>180</v>
      </c>
      <c r="C21" s="51">
        <v>1</v>
      </c>
      <c r="D21" s="51">
        <v>5</v>
      </c>
      <c r="E21" s="52" t="s">
        <v>120</v>
      </c>
      <c r="F21" s="43">
        <v>45236.427083333336</v>
      </c>
      <c r="G21" s="43">
        <v>45236.701388888891</v>
      </c>
      <c r="H21" s="53">
        <v>0.27430555555474712</v>
      </c>
      <c r="I21" s="51" t="s">
        <v>163</v>
      </c>
      <c r="J21" s="51" t="s">
        <v>163</v>
      </c>
      <c r="K21" s="51" t="s">
        <v>163</v>
      </c>
      <c r="L21" s="54" t="s">
        <v>164</v>
      </c>
      <c r="M21" s="51" t="s">
        <v>191</v>
      </c>
      <c r="N21" s="51" t="s">
        <v>192</v>
      </c>
      <c r="O21" s="162"/>
      <c r="P21" s="51" t="s">
        <v>163</v>
      </c>
      <c r="Q21" s="59" t="s">
        <v>184</v>
      </c>
    </row>
    <row r="22" spans="2:17" customFormat="1" ht="30" hidden="1" x14ac:dyDescent="0.2">
      <c r="B22" t="s">
        <v>180</v>
      </c>
      <c r="C22" s="51">
        <v>1</v>
      </c>
      <c r="D22" s="51">
        <v>6</v>
      </c>
      <c r="E22" s="52" t="s">
        <v>120</v>
      </c>
      <c r="F22" s="43">
        <v>45237.414583333331</v>
      </c>
      <c r="G22" s="43">
        <v>45237.695138888892</v>
      </c>
      <c r="H22" s="53">
        <v>0.28055555556056788</v>
      </c>
      <c r="I22" s="51" t="s">
        <v>163</v>
      </c>
      <c r="J22" s="51" t="s">
        <v>163</v>
      </c>
      <c r="K22" s="51" t="s">
        <v>163</v>
      </c>
      <c r="L22" s="54" t="s">
        <v>164</v>
      </c>
      <c r="M22" s="51" t="s">
        <v>193</v>
      </c>
      <c r="N22" s="51" t="s">
        <v>194</v>
      </c>
      <c r="O22" s="162"/>
      <c r="P22" s="51" t="s">
        <v>163</v>
      </c>
      <c r="Q22" s="59" t="s">
        <v>184</v>
      </c>
    </row>
    <row r="23" spans="2:17" customFormat="1" ht="30" hidden="1" x14ac:dyDescent="0.2">
      <c r="B23" t="s">
        <v>180</v>
      </c>
      <c r="C23" s="51">
        <v>1</v>
      </c>
      <c r="D23" s="51">
        <v>7</v>
      </c>
      <c r="E23" s="52" t="s">
        <v>120</v>
      </c>
      <c r="F23" s="43">
        <v>45239.410416666666</v>
      </c>
      <c r="G23" s="43">
        <v>45239.697916666664</v>
      </c>
      <c r="H23" s="53">
        <v>0.28749999999854481</v>
      </c>
      <c r="I23" s="51" t="s">
        <v>163</v>
      </c>
      <c r="J23" s="51" t="s">
        <v>163</v>
      </c>
      <c r="K23" s="51" t="s">
        <v>163</v>
      </c>
      <c r="L23" s="54" t="s">
        <v>164</v>
      </c>
      <c r="M23" s="51" t="s">
        <v>195</v>
      </c>
      <c r="N23" s="51" t="s">
        <v>196</v>
      </c>
      <c r="O23" s="162"/>
      <c r="P23" s="51" t="s">
        <v>163</v>
      </c>
      <c r="Q23" s="59" t="s">
        <v>184</v>
      </c>
    </row>
    <row r="24" spans="2:17" customFormat="1" ht="30" hidden="1" x14ac:dyDescent="0.2">
      <c r="B24" t="s">
        <v>180</v>
      </c>
      <c r="C24" s="51">
        <v>1</v>
      </c>
      <c r="D24" s="51">
        <v>8</v>
      </c>
      <c r="E24" s="52" t="s">
        <v>120</v>
      </c>
      <c r="F24" s="43">
        <v>45240.399305555555</v>
      </c>
      <c r="G24" s="43">
        <v>45240.688888888886</v>
      </c>
      <c r="H24" s="53">
        <v>0.28958333333139308</v>
      </c>
      <c r="I24" s="51" t="s">
        <v>163</v>
      </c>
      <c r="J24" s="51" t="s">
        <v>163</v>
      </c>
      <c r="K24" s="51" t="s">
        <v>163</v>
      </c>
      <c r="L24" s="54" t="s">
        <v>164</v>
      </c>
      <c r="M24" s="51" t="s">
        <v>197</v>
      </c>
      <c r="N24" s="51" t="s">
        <v>198</v>
      </c>
      <c r="O24" s="162"/>
      <c r="P24" s="51" t="s">
        <v>163</v>
      </c>
      <c r="Q24" s="59" t="s">
        <v>184</v>
      </c>
    </row>
    <row r="25" spans="2:17" customFormat="1" ht="30" hidden="1" x14ac:dyDescent="0.2">
      <c r="B25" t="s">
        <v>180</v>
      </c>
      <c r="C25" s="51">
        <v>1</v>
      </c>
      <c r="D25" s="51">
        <v>9</v>
      </c>
      <c r="E25" s="52" t="s">
        <v>120</v>
      </c>
      <c r="F25" s="43">
        <v>45241.411111111112</v>
      </c>
      <c r="G25" s="43">
        <v>45241.709027777775</v>
      </c>
      <c r="H25" s="53">
        <v>0.29791666666278616</v>
      </c>
      <c r="I25" s="51" t="s">
        <v>163</v>
      </c>
      <c r="J25" s="51" t="s">
        <v>163</v>
      </c>
      <c r="K25" s="51" t="s">
        <v>163</v>
      </c>
      <c r="L25" s="54" t="s">
        <v>164</v>
      </c>
      <c r="M25" s="51" t="s">
        <v>199</v>
      </c>
      <c r="N25" s="51" t="s">
        <v>200</v>
      </c>
      <c r="O25" s="162"/>
      <c r="P25" s="51" t="s">
        <v>163</v>
      </c>
      <c r="Q25" s="59" t="s">
        <v>184</v>
      </c>
    </row>
    <row r="26" spans="2:17" customFormat="1" ht="30" hidden="1" x14ac:dyDescent="0.2">
      <c r="B26" t="s">
        <v>180</v>
      </c>
      <c r="C26" s="51">
        <v>1</v>
      </c>
      <c r="D26" s="51">
        <v>10</v>
      </c>
      <c r="E26" s="52" t="s">
        <v>120</v>
      </c>
      <c r="F26" s="43">
        <v>45243.411805555559</v>
      </c>
      <c r="G26" s="43">
        <v>45243.68472222222</v>
      </c>
      <c r="H26" s="53">
        <v>0.27291666666133096</v>
      </c>
      <c r="I26" s="51" t="s">
        <v>163</v>
      </c>
      <c r="J26" s="51" t="s">
        <v>163</v>
      </c>
      <c r="K26" s="51" t="s">
        <v>163</v>
      </c>
      <c r="L26" s="54" t="s">
        <v>164</v>
      </c>
      <c r="M26" s="51" t="s">
        <v>201</v>
      </c>
      <c r="N26" s="51" t="s">
        <v>202</v>
      </c>
      <c r="O26" s="162"/>
      <c r="P26" s="51" t="s">
        <v>163</v>
      </c>
      <c r="Q26" s="59" t="s">
        <v>184</v>
      </c>
    </row>
    <row r="27" spans="2:17" customFormat="1" ht="30" hidden="1" x14ac:dyDescent="0.2">
      <c r="B27" t="s">
        <v>180</v>
      </c>
      <c r="C27" s="51">
        <v>1</v>
      </c>
      <c r="D27" s="51">
        <v>11</v>
      </c>
      <c r="E27" s="52" t="s">
        <v>120</v>
      </c>
      <c r="F27" s="43">
        <v>45244.407638888886</v>
      </c>
      <c r="G27" s="43">
        <v>45244.717361111114</v>
      </c>
      <c r="H27" s="53">
        <v>0.30972222222771961</v>
      </c>
      <c r="I27" s="51" t="s">
        <v>163</v>
      </c>
      <c r="J27" s="51" t="s">
        <v>163</v>
      </c>
      <c r="K27" s="51" t="s">
        <v>163</v>
      </c>
      <c r="L27" s="54" t="s">
        <v>164</v>
      </c>
      <c r="M27" s="51" t="s">
        <v>203</v>
      </c>
      <c r="N27" s="51" t="s">
        <v>204</v>
      </c>
      <c r="O27" s="162"/>
      <c r="P27" s="51" t="s">
        <v>163</v>
      </c>
      <c r="Q27" s="59" t="s">
        <v>184</v>
      </c>
    </row>
    <row r="28" spans="2:17" customFormat="1" ht="30" hidden="1" x14ac:dyDescent="0.2">
      <c r="B28" t="s">
        <v>180</v>
      </c>
      <c r="C28" s="51">
        <v>1</v>
      </c>
      <c r="D28" s="51">
        <v>12</v>
      </c>
      <c r="E28" s="52" t="s">
        <v>120</v>
      </c>
      <c r="F28" s="43">
        <v>45245.423611111109</v>
      </c>
      <c r="G28" s="43">
        <v>45245.684027777781</v>
      </c>
      <c r="H28" s="53">
        <v>0.26041666667151731</v>
      </c>
      <c r="I28" s="51" t="s">
        <v>163</v>
      </c>
      <c r="J28" s="51" t="s">
        <v>163</v>
      </c>
      <c r="K28" s="51" t="s">
        <v>163</v>
      </c>
      <c r="L28" s="54" t="s">
        <v>164</v>
      </c>
      <c r="M28" s="51" t="s">
        <v>205</v>
      </c>
      <c r="N28" s="51" t="s">
        <v>206</v>
      </c>
      <c r="O28" s="162"/>
      <c r="P28" s="51" t="s">
        <v>163</v>
      </c>
      <c r="Q28" s="59" t="s">
        <v>184</v>
      </c>
    </row>
    <row r="29" spans="2:17" customFormat="1" ht="30" hidden="1" x14ac:dyDescent="0.2">
      <c r="B29" t="s">
        <v>180</v>
      </c>
      <c r="C29" s="51">
        <v>1</v>
      </c>
      <c r="D29" s="51">
        <v>13</v>
      </c>
      <c r="E29" s="52" t="s">
        <v>120</v>
      </c>
      <c r="F29" s="43">
        <v>45246.390972222223</v>
      </c>
      <c r="G29" s="43">
        <v>45246.703472222223</v>
      </c>
      <c r="H29" s="53">
        <v>0.3125</v>
      </c>
      <c r="I29" s="51" t="s">
        <v>163</v>
      </c>
      <c r="J29" s="51" t="s">
        <v>163</v>
      </c>
      <c r="K29" s="51" t="s">
        <v>163</v>
      </c>
      <c r="L29" s="54" t="s">
        <v>164</v>
      </c>
      <c r="M29" s="51" t="s">
        <v>207</v>
      </c>
      <c r="N29" s="51" t="s">
        <v>208</v>
      </c>
      <c r="O29" s="159" t="s">
        <v>209</v>
      </c>
      <c r="P29" s="51" t="s">
        <v>163</v>
      </c>
      <c r="Q29" s="59" t="s">
        <v>184</v>
      </c>
    </row>
    <row r="30" spans="2:17" customFormat="1" ht="30" hidden="1" x14ac:dyDescent="0.2">
      <c r="B30" t="s">
        <v>180</v>
      </c>
      <c r="C30" s="51" t="s">
        <v>169</v>
      </c>
      <c r="D30" s="51">
        <v>14</v>
      </c>
      <c r="E30" s="52" t="s">
        <v>170</v>
      </c>
      <c r="F30" s="43">
        <v>45246.393750000003</v>
      </c>
      <c r="G30" s="43">
        <v>45246.694444444445</v>
      </c>
      <c r="H30" s="53">
        <v>0.3006944444423425</v>
      </c>
      <c r="I30" s="51" t="s">
        <v>163</v>
      </c>
      <c r="J30" s="51" t="s">
        <v>163</v>
      </c>
      <c r="K30" s="51" t="s">
        <v>163</v>
      </c>
      <c r="L30" s="54" t="s">
        <v>164</v>
      </c>
      <c r="M30" s="51" t="s">
        <v>210</v>
      </c>
      <c r="N30" s="51" t="s">
        <v>211</v>
      </c>
      <c r="O30" s="159"/>
      <c r="P30" s="51" t="s">
        <v>163</v>
      </c>
      <c r="Q30" s="59" t="s">
        <v>184</v>
      </c>
    </row>
    <row r="31" spans="2:17" customFormat="1" ht="30" hidden="1" x14ac:dyDescent="0.2">
      <c r="B31" t="s">
        <v>180</v>
      </c>
      <c r="C31" s="51">
        <v>1</v>
      </c>
      <c r="D31" s="51">
        <v>15</v>
      </c>
      <c r="E31" s="52" t="s">
        <v>120</v>
      </c>
      <c r="F31" s="43">
        <v>45247.390277777777</v>
      </c>
      <c r="G31" s="43">
        <v>45247.696527777778</v>
      </c>
      <c r="H31" s="53">
        <v>0.30625000000145519</v>
      </c>
      <c r="I31" s="51" t="s">
        <v>163</v>
      </c>
      <c r="J31" s="51" t="s">
        <v>163</v>
      </c>
      <c r="K31" s="51" t="s">
        <v>163</v>
      </c>
      <c r="L31" s="54" t="s">
        <v>164</v>
      </c>
      <c r="M31" s="51" t="s">
        <v>212</v>
      </c>
      <c r="N31" s="51" t="s">
        <v>213</v>
      </c>
      <c r="O31" s="159"/>
      <c r="P31" s="51" t="s">
        <v>163</v>
      </c>
      <c r="Q31" s="59" t="s">
        <v>184</v>
      </c>
    </row>
    <row r="32" spans="2:17" customFormat="1" ht="30" hidden="1" x14ac:dyDescent="0.2">
      <c r="B32" t="s">
        <v>180</v>
      </c>
      <c r="C32" s="51" t="s">
        <v>169</v>
      </c>
      <c r="D32" s="51">
        <v>16</v>
      </c>
      <c r="E32" s="52" t="s">
        <v>170</v>
      </c>
      <c r="F32" s="43">
        <v>45247.383333333331</v>
      </c>
      <c r="G32" s="43">
        <v>45247.697916666664</v>
      </c>
      <c r="H32" s="53">
        <v>0.31458333333284827</v>
      </c>
      <c r="I32" s="51" t="s">
        <v>163</v>
      </c>
      <c r="J32" s="51" t="s">
        <v>163</v>
      </c>
      <c r="K32" s="51" t="s">
        <v>163</v>
      </c>
      <c r="L32" s="54" t="s">
        <v>164</v>
      </c>
      <c r="M32" s="51" t="s">
        <v>214</v>
      </c>
      <c r="N32" s="51" t="s">
        <v>215</v>
      </c>
      <c r="O32" s="159"/>
      <c r="P32" s="51" t="s">
        <v>163</v>
      </c>
      <c r="Q32" s="59" t="s">
        <v>184</v>
      </c>
    </row>
    <row r="33" spans="2:17" customFormat="1" ht="30" hidden="1" x14ac:dyDescent="0.2">
      <c r="B33" t="s">
        <v>180</v>
      </c>
      <c r="C33" s="51">
        <v>1</v>
      </c>
      <c r="D33" s="51">
        <v>17</v>
      </c>
      <c r="E33" s="52" t="s">
        <v>120</v>
      </c>
      <c r="F33" s="43">
        <v>45248.362500000003</v>
      </c>
      <c r="G33" s="43">
        <v>45248.693749999999</v>
      </c>
      <c r="H33" s="53">
        <v>0.33124999999563443</v>
      </c>
      <c r="I33" s="51" t="s">
        <v>163</v>
      </c>
      <c r="J33" s="51" t="s">
        <v>163</v>
      </c>
      <c r="K33" s="51" t="s">
        <v>163</v>
      </c>
      <c r="L33" s="54" t="s">
        <v>164</v>
      </c>
      <c r="M33" s="51" t="s">
        <v>216</v>
      </c>
      <c r="N33" s="51" t="s">
        <v>217</v>
      </c>
      <c r="O33" s="159"/>
      <c r="P33" s="51" t="s">
        <v>163</v>
      </c>
      <c r="Q33" s="59" t="s">
        <v>184</v>
      </c>
    </row>
    <row r="34" spans="2:17" customFormat="1" ht="30" hidden="1" x14ac:dyDescent="0.2">
      <c r="B34" t="s">
        <v>180</v>
      </c>
      <c r="C34" s="51" t="s">
        <v>169</v>
      </c>
      <c r="D34" s="51">
        <v>18</v>
      </c>
      <c r="E34" s="52" t="s">
        <v>170</v>
      </c>
      <c r="F34" s="43">
        <v>45248.368750000001</v>
      </c>
      <c r="G34" s="43">
        <v>45248.688888888886</v>
      </c>
      <c r="H34" s="53">
        <v>0.320138888884685</v>
      </c>
      <c r="I34" s="51" t="s">
        <v>163</v>
      </c>
      <c r="J34" s="51" t="s">
        <v>163</v>
      </c>
      <c r="K34" s="51" t="s">
        <v>163</v>
      </c>
      <c r="L34" s="54" t="s">
        <v>164</v>
      </c>
      <c r="M34" s="51" t="s">
        <v>218</v>
      </c>
      <c r="N34" s="51" t="s">
        <v>219</v>
      </c>
      <c r="O34" s="159"/>
      <c r="P34" s="51" t="s">
        <v>163</v>
      </c>
      <c r="Q34" s="59" t="s">
        <v>184</v>
      </c>
    </row>
    <row r="35" spans="2:17" customFormat="1" ht="30" hidden="1" x14ac:dyDescent="0.2">
      <c r="B35" t="s">
        <v>180</v>
      </c>
      <c r="C35" s="51">
        <v>1</v>
      </c>
      <c r="D35" s="51">
        <v>19</v>
      </c>
      <c r="E35" s="52" t="s">
        <v>120</v>
      </c>
      <c r="F35" s="43">
        <v>45249.359027777777</v>
      </c>
      <c r="G35" s="43">
        <v>45249.674305555556</v>
      </c>
      <c r="H35" s="53">
        <v>0.31527777777955635</v>
      </c>
      <c r="I35" s="51" t="s">
        <v>163</v>
      </c>
      <c r="J35" s="51" t="s">
        <v>163</v>
      </c>
      <c r="K35" s="51" t="s">
        <v>163</v>
      </c>
      <c r="L35" s="54" t="s">
        <v>164</v>
      </c>
      <c r="M35" s="51" t="s">
        <v>220</v>
      </c>
      <c r="N35" s="51" t="s">
        <v>221</v>
      </c>
      <c r="O35" s="159"/>
      <c r="P35" s="51" t="s">
        <v>163</v>
      </c>
      <c r="Q35" s="59" t="s">
        <v>184</v>
      </c>
    </row>
    <row r="36" spans="2:17" customFormat="1" ht="30" hidden="1" x14ac:dyDescent="0.2">
      <c r="B36" t="s">
        <v>180</v>
      </c>
      <c r="C36" s="51" t="s">
        <v>169</v>
      </c>
      <c r="D36" s="51">
        <v>20</v>
      </c>
      <c r="E36" s="52" t="s">
        <v>170</v>
      </c>
      <c r="F36" s="43">
        <v>45249.36041666667</v>
      </c>
      <c r="G36" s="43">
        <v>45249.68472222222</v>
      </c>
      <c r="H36" s="53">
        <v>0.32430555555038154</v>
      </c>
      <c r="I36" s="51" t="s">
        <v>163</v>
      </c>
      <c r="J36" s="51" t="s">
        <v>163</v>
      </c>
      <c r="K36" s="51" t="s">
        <v>163</v>
      </c>
      <c r="L36" s="54" t="s">
        <v>164</v>
      </c>
      <c r="M36" s="51" t="s">
        <v>222</v>
      </c>
      <c r="N36" s="51" t="s">
        <v>223</v>
      </c>
      <c r="O36" s="159"/>
      <c r="P36" s="51" t="s">
        <v>163</v>
      </c>
      <c r="Q36" s="59" t="s">
        <v>184</v>
      </c>
    </row>
    <row r="37" spans="2:17" customFormat="1" ht="30" hidden="1" x14ac:dyDescent="0.2">
      <c r="B37" t="s">
        <v>180</v>
      </c>
      <c r="C37" s="51">
        <v>1</v>
      </c>
      <c r="D37" s="51">
        <v>21</v>
      </c>
      <c r="E37" s="52" t="s">
        <v>120</v>
      </c>
      <c r="F37" s="43">
        <v>45250.373611111114</v>
      </c>
      <c r="G37" s="43">
        <v>45250.7</v>
      </c>
      <c r="H37" s="53">
        <v>0.32638888888322981</v>
      </c>
      <c r="I37" s="51" t="s">
        <v>163</v>
      </c>
      <c r="J37" s="51" t="s">
        <v>163</v>
      </c>
      <c r="K37" s="51" t="s">
        <v>163</v>
      </c>
      <c r="L37" s="54" t="s">
        <v>164</v>
      </c>
      <c r="M37" s="51" t="s">
        <v>224</v>
      </c>
      <c r="N37" s="51" t="s">
        <v>225</v>
      </c>
      <c r="O37" s="159"/>
      <c r="P37" s="51" t="s">
        <v>163</v>
      </c>
      <c r="Q37" s="59" t="s">
        <v>184</v>
      </c>
    </row>
    <row r="38" spans="2:17" customFormat="1" ht="30" hidden="1" x14ac:dyDescent="0.2">
      <c r="B38" t="s">
        <v>180</v>
      </c>
      <c r="C38" s="51" t="s">
        <v>169</v>
      </c>
      <c r="D38" s="51">
        <v>22</v>
      </c>
      <c r="E38" s="52" t="s">
        <v>170</v>
      </c>
      <c r="F38" s="43">
        <v>45250.375</v>
      </c>
      <c r="G38" s="43">
        <v>45250.713888888888</v>
      </c>
      <c r="H38" s="53">
        <v>0.33888888888759539</v>
      </c>
      <c r="I38" s="51" t="s">
        <v>163</v>
      </c>
      <c r="J38" s="51" t="s">
        <v>163</v>
      </c>
      <c r="K38" s="51" t="s">
        <v>163</v>
      </c>
      <c r="L38" s="54" t="s">
        <v>164</v>
      </c>
      <c r="M38" s="51" t="s">
        <v>226</v>
      </c>
      <c r="N38" s="51" t="s">
        <v>227</v>
      </c>
      <c r="O38" s="159"/>
      <c r="P38" s="51" t="s">
        <v>163</v>
      </c>
      <c r="Q38" s="59" t="s">
        <v>184</v>
      </c>
    </row>
    <row r="39" spans="2:17" customFormat="1" ht="30" hidden="1" x14ac:dyDescent="0.2">
      <c r="B39" t="s">
        <v>180</v>
      </c>
      <c r="C39" s="51">
        <v>1</v>
      </c>
      <c r="D39" s="51">
        <v>23</v>
      </c>
      <c r="E39" s="52" t="s">
        <v>120</v>
      </c>
      <c r="F39" s="43">
        <v>45251.377083333333</v>
      </c>
      <c r="G39" s="43">
        <v>45251.722916666666</v>
      </c>
      <c r="H39" s="53">
        <v>0.34583333333284827</v>
      </c>
      <c r="I39" s="51" t="s">
        <v>163</v>
      </c>
      <c r="J39" s="51" t="s">
        <v>163</v>
      </c>
      <c r="K39" s="51" t="s">
        <v>163</v>
      </c>
      <c r="L39" s="54" t="s">
        <v>164</v>
      </c>
      <c r="M39" s="51" t="s">
        <v>228</v>
      </c>
      <c r="N39" s="51" t="s">
        <v>229</v>
      </c>
      <c r="O39" s="159"/>
      <c r="P39" s="51" t="s">
        <v>163</v>
      </c>
      <c r="Q39" s="59" t="s">
        <v>184</v>
      </c>
    </row>
    <row r="40" spans="2:17" customFormat="1" ht="30" hidden="1" x14ac:dyDescent="0.2">
      <c r="B40" t="s">
        <v>180</v>
      </c>
      <c r="C40" s="51" t="s">
        <v>169</v>
      </c>
      <c r="D40" s="51">
        <v>24</v>
      </c>
      <c r="E40" s="52" t="s">
        <v>170</v>
      </c>
      <c r="F40" s="43">
        <v>45251.380555555559</v>
      </c>
      <c r="G40" s="43">
        <v>45251.723611111112</v>
      </c>
      <c r="H40" s="53">
        <v>0.34305555555329192</v>
      </c>
      <c r="I40" s="51" t="s">
        <v>163</v>
      </c>
      <c r="J40" s="51" t="s">
        <v>163</v>
      </c>
      <c r="K40" s="51" t="s">
        <v>163</v>
      </c>
      <c r="L40" s="54" t="s">
        <v>164</v>
      </c>
      <c r="M40" s="51" t="s">
        <v>230</v>
      </c>
      <c r="N40" s="51" t="s">
        <v>231</v>
      </c>
      <c r="O40" s="159"/>
      <c r="P40" s="51" t="s">
        <v>163</v>
      </c>
      <c r="Q40" s="59" t="s">
        <v>184</v>
      </c>
    </row>
    <row r="41" spans="2:17" customFormat="1" ht="30" hidden="1" x14ac:dyDescent="0.2">
      <c r="B41" t="s">
        <v>180</v>
      </c>
      <c r="C41" s="51">
        <v>1</v>
      </c>
      <c r="D41" s="51">
        <v>25</v>
      </c>
      <c r="E41" s="52" t="s">
        <v>120</v>
      </c>
      <c r="F41" s="43">
        <v>45252.372916666667</v>
      </c>
      <c r="G41" s="43">
        <v>45252.71875</v>
      </c>
      <c r="H41" s="53">
        <v>0.34583333333284827</v>
      </c>
      <c r="I41" s="51" t="s">
        <v>163</v>
      </c>
      <c r="J41" s="51" t="s">
        <v>163</v>
      </c>
      <c r="K41" s="51" t="s">
        <v>163</v>
      </c>
      <c r="L41" s="54" t="s">
        <v>164</v>
      </c>
      <c r="M41" s="51" t="s">
        <v>232</v>
      </c>
      <c r="N41" s="51" t="s">
        <v>233</v>
      </c>
      <c r="O41" s="159"/>
      <c r="P41" s="51" t="s">
        <v>163</v>
      </c>
      <c r="Q41" s="59" t="s">
        <v>184</v>
      </c>
    </row>
    <row r="42" spans="2:17" customFormat="1" ht="30" hidden="1" x14ac:dyDescent="0.2">
      <c r="B42" t="s">
        <v>180</v>
      </c>
      <c r="C42" s="51" t="s">
        <v>169</v>
      </c>
      <c r="D42" s="51">
        <v>26</v>
      </c>
      <c r="E42" s="52" t="s">
        <v>170</v>
      </c>
      <c r="F42" s="43">
        <v>45252.378472222219</v>
      </c>
      <c r="G42" s="43">
        <v>45252.715277777781</v>
      </c>
      <c r="H42" s="53">
        <v>0.33680555556202307</v>
      </c>
      <c r="I42" s="51" t="s">
        <v>163</v>
      </c>
      <c r="J42" s="51" t="s">
        <v>163</v>
      </c>
      <c r="K42" s="51" t="s">
        <v>163</v>
      </c>
      <c r="L42" s="54" t="s">
        <v>164</v>
      </c>
      <c r="M42" s="51" t="s">
        <v>234</v>
      </c>
      <c r="N42" s="51" t="s">
        <v>235</v>
      </c>
      <c r="O42" s="159"/>
      <c r="P42" s="51" t="s">
        <v>163</v>
      </c>
      <c r="Q42" s="59" t="s">
        <v>184</v>
      </c>
    </row>
    <row r="43" spans="2:17" customFormat="1" ht="30" hidden="1" x14ac:dyDescent="0.2">
      <c r="B43" t="s">
        <v>180</v>
      </c>
      <c r="C43" s="51">
        <v>1</v>
      </c>
      <c r="D43" s="51">
        <v>27</v>
      </c>
      <c r="E43" s="52" t="s">
        <v>120</v>
      </c>
      <c r="F43" s="43">
        <v>45253.368055555555</v>
      </c>
      <c r="G43" s="43">
        <v>45253.712500000001</v>
      </c>
      <c r="H43" s="53">
        <v>0.34444444444670808</v>
      </c>
      <c r="I43" s="51" t="s">
        <v>163</v>
      </c>
      <c r="J43" s="51" t="s">
        <v>163</v>
      </c>
      <c r="K43" s="51" t="s">
        <v>163</v>
      </c>
      <c r="L43" s="54" t="s">
        <v>164</v>
      </c>
      <c r="M43" s="51" t="s">
        <v>236</v>
      </c>
      <c r="N43" s="51" t="s">
        <v>237</v>
      </c>
      <c r="O43" s="159"/>
      <c r="P43" s="51" t="s">
        <v>163</v>
      </c>
      <c r="Q43" s="59" t="s">
        <v>184</v>
      </c>
    </row>
    <row r="44" spans="2:17" customFormat="1" ht="30" hidden="1" x14ac:dyDescent="0.2">
      <c r="B44" t="s">
        <v>180</v>
      </c>
      <c r="C44" s="51" t="s">
        <v>169</v>
      </c>
      <c r="D44" s="51">
        <v>28</v>
      </c>
      <c r="E44" s="52" t="s">
        <v>170</v>
      </c>
      <c r="F44" s="43">
        <v>45253.369444444441</v>
      </c>
      <c r="G44" s="43">
        <v>45253.713888888888</v>
      </c>
      <c r="H44" s="53">
        <v>0.34444444444670808</v>
      </c>
      <c r="I44" s="51" t="s">
        <v>163</v>
      </c>
      <c r="J44" s="51" t="s">
        <v>163</v>
      </c>
      <c r="K44" s="51" t="s">
        <v>163</v>
      </c>
      <c r="L44" s="54" t="s">
        <v>164</v>
      </c>
      <c r="M44" s="51" t="s">
        <v>238</v>
      </c>
      <c r="N44" s="51" t="s">
        <v>239</v>
      </c>
      <c r="O44" s="159"/>
      <c r="P44" s="51" t="s">
        <v>163</v>
      </c>
      <c r="Q44" s="59" t="s">
        <v>184</v>
      </c>
    </row>
    <row r="45" spans="2:17" customFormat="1" ht="30" hidden="1" x14ac:dyDescent="0.2">
      <c r="B45" t="s">
        <v>180</v>
      </c>
      <c r="C45" s="51">
        <v>1</v>
      </c>
      <c r="D45" s="51">
        <v>29</v>
      </c>
      <c r="E45" s="52" t="s">
        <v>120</v>
      </c>
      <c r="F45" s="43">
        <v>45254.349305555559</v>
      </c>
      <c r="G45" s="43">
        <v>45254.716666666667</v>
      </c>
      <c r="H45" s="53">
        <v>0.36736111110803904</v>
      </c>
      <c r="I45" s="51" t="s">
        <v>163</v>
      </c>
      <c r="J45" s="51" t="s">
        <v>163</v>
      </c>
      <c r="K45" s="51" t="s">
        <v>163</v>
      </c>
      <c r="L45" s="54" t="s">
        <v>164</v>
      </c>
      <c r="M45" s="51" t="s">
        <v>240</v>
      </c>
      <c r="N45" s="51" t="s">
        <v>241</v>
      </c>
      <c r="O45" s="159"/>
      <c r="P45" s="51" t="s">
        <v>163</v>
      </c>
      <c r="Q45" s="59" t="s">
        <v>184</v>
      </c>
    </row>
    <row r="46" spans="2:17" customFormat="1" ht="30" hidden="1" x14ac:dyDescent="0.2">
      <c r="B46" t="s">
        <v>180</v>
      </c>
      <c r="C46" s="51" t="s">
        <v>169</v>
      </c>
      <c r="D46" s="51">
        <v>30</v>
      </c>
      <c r="E46" s="52" t="s">
        <v>170</v>
      </c>
      <c r="F46" s="43">
        <v>45254.352083333331</v>
      </c>
      <c r="G46" s="43">
        <v>45254.718055555553</v>
      </c>
      <c r="H46" s="53">
        <v>0.36597222222189885</v>
      </c>
      <c r="I46" s="51" t="s">
        <v>163</v>
      </c>
      <c r="J46" s="51" t="s">
        <v>163</v>
      </c>
      <c r="K46" s="51" t="s">
        <v>163</v>
      </c>
      <c r="L46" s="54" t="s">
        <v>164</v>
      </c>
      <c r="M46" s="51" t="s">
        <v>242</v>
      </c>
      <c r="N46" s="51" t="s">
        <v>243</v>
      </c>
      <c r="O46" s="159"/>
      <c r="P46" s="51" t="s">
        <v>163</v>
      </c>
      <c r="Q46" s="59" t="s">
        <v>184</v>
      </c>
    </row>
    <row r="47" spans="2:17" customFormat="1" ht="30" hidden="1" x14ac:dyDescent="0.2">
      <c r="B47" t="s">
        <v>180</v>
      </c>
      <c r="C47" s="51">
        <v>1</v>
      </c>
      <c r="D47" s="51">
        <v>31</v>
      </c>
      <c r="E47" s="52" t="s">
        <v>120</v>
      </c>
      <c r="F47" s="43">
        <v>45255.375</v>
      </c>
      <c r="G47" s="43">
        <v>45255.70416666667</v>
      </c>
      <c r="H47" s="53">
        <v>0.32916666667006211</v>
      </c>
      <c r="I47" s="51" t="s">
        <v>163</v>
      </c>
      <c r="J47" s="51" t="s">
        <v>163</v>
      </c>
      <c r="K47" s="51" t="s">
        <v>163</v>
      </c>
      <c r="L47" s="54" t="s">
        <v>164</v>
      </c>
      <c r="M47" s="51" t="s">
        <v>244</v>
      </c>
      <c r="N47" s="51" t="s">
        <v>245</v>
      </c>
      <c r="O47" s="159"/>
      <c r="P47" s="51" t="s">
        <v>163</v>
      </c>
      <c r="Q47" s="59" t="s">
        <v>184</v>
      </c>
    </row>
    <row r="48" spans="2:17" customFormat="1" ht="30" hidden="1" x14ac:dyDescent="0.2">
      <c r="B48" t="s">
        <v>180</v>
      </c>
      <c r="C48" s="51" t="s">
        <v>169</v>
      </c>
      <c r="D48" s="51">
        <v>32</v>
      </c>
      <c r="E48" s="52" t="s">
        <v>170</v>
      </c>
      <c r="F48" s="43">
        <v>45255.380555555559</v>
      </c>
      <c r="G48" s="43">
        <v>45255.706250000003</v>
      </c>
      <c r="H48" s="53">
        <v>0.32569444444379769</v>
      </c>
      <c r="I48" s="51" t="s">
        <v>163</v>
      </c>
      <c r="J48" s="51" t="s">
        <v>163</v>
      </c>
      <c r="K48" s="51" t="s">
        <v>163</v>
      </c>
      <c r="L48" s="54" t="s">
        <v>164</v>
      </c>
      <c r="M48" s="51" t="s">
        <v>246</v>
      </c>
      <c r="N48" s="51" t="s">
        <v>247</v>
      </c>
      <c r="O48" s="159"/>
      <c r="P48" s="51" t="s">
        <v>163</v>
      </c>
      <c r="Q48" s="59" t="s">
        <v>184</v>
      </c>
    </row>
    <row r="49" spans="2:18" ht="30" hidden="1" x14ac:dyDescent="0.2">
      <c r="C49" s="54" t="s">
        <v>169</v>
      </c>
      <c r="D49" s="51">
        <v>33</v>
      </c>
      <c r="E49" s="60" t="s">
        <v>170</v>
      </c>
      <c r="F49" s="44">
        <v>45257.23333333333</v>
      </c>
      <c r="G49" s="44">
        <v>45257.294444444444</v>
      </c>
      <c r="H49" s="53" t="s">
        <v>163</v>
      </c>
      <c r="I49" s="53" t="s">
        <v>163</v>
      </c>
      <c r="J49" s="53">
        <v>6.1111111113859806E-2</v>
      </c>
      <c r="K49" s="54" t="s">
        <v>163</v>
      </c>
      <c r="L49" s="54" t="s">
        <v>248</v>
      </c>
      <c r="M49" s="54" t="s">
        <v>163</v>
      </c>
      <c r="N49" s="54" t="s">
        <v>249</v>
      </c>
      <c r="O49" s="59" t="s">
        <v>250</v>
      </c>
      <c r="P49" s="51" t="s">
        <v>163</v>
      </c>
      <c r="Q49" s="59" t="s">
        <v>184</v>
      </c>
    </row>
    <row r="50" spans="2:18" ht="30" hidden="1" x14ac:dyDescent="0.2">
      <c r="B50" t="s">
        <v>180</v>
      </c>
      <c r="C50" s="51" t="s">
        <v>174</v>
      </c>
      <c r="D50" s="51">
        <v>1</v>
      </c>
      <c r="E50" s="52" t="s">
        <v>175</v>
      </c>
      <c r="F50" s="43">
        <v>45233.482638888891</v>
      </c>
      <c r="G50" s="43">
        <v>45233.760416666664</v>
      </c>
      <c r="H50" s="53" t="s">
        <v>163</v>
      </c>
      <c r="I50" s="53">
        <v>0.27777777777373558</v>
      </c>
      <c r="J50" s="51" t="s">
        <v>163</v>
      </c>
      <c r="K50" s="53" t="s">
        <v>163</v>
      </c>
      <c r="L50" s="54" t="s">
        <v>251</v>
      </c>
      <c r="M50" s="51" t="s">
        <v>252</v>
      </c>
      <c r="N50" s="51" t="s">
        <v>253</v>
      </c>
      <c r="O50" s="159" t="s">
        <v>254</v>
      </c>
      <c r="P50" s="51" t="s">
        <v>163</v>
      </c>
      <c r="Q50" s="59" t="s">
        <v>184</v>
      </c>
      <c r="R50"/>
    </row>
    <row r="51" spans="2:18" ht="30" hidden="1" x14ac:dyDescent="0.2">
      <c r="B51" t="s">
        <v>180</v>
      </c>
      <c r="C51" s="51" t="s">
        <v>174</v>
      </c>
      <c r="D51" s="51">
        <v>2</v>
      </c>
      <c r="E51" s="52" t="s">
        <v>175</v>
      </c>
      <c r="F51" s="43">
        <v>45234.463888888888</v>
      </c>
      <c r="G51" s="43">
        <v>45234.694444444445</v>
      </c>
      <c r="H51" s="53" t="s">
        <v>163</v>
      </c>
      <c r="I51" s="53">
        <v>0.2305555555576575</v>
      </c>
      <c r="J51" s="51" t="s">
        <v>163</v>
      </c>
      <c r="K51" s="53" t="s">
        <v>163</v>
      </c>
      <c r="L51" s="54" t="s">
        <v>251</v>
      </c>
      <c r="M51" s="51" t="s">
        <v>255</v>
      </c>
      <c r="N51" s="51" t="s">
        <v>256</v>
      </c>
      <c r="O51" s="159"/>
      <c r="P51" s="51" t="s">
        <v>163</v>
      </c>
      <c r="Q51" s="59" t="s">
        <v>184</v>
      </c>
      <c r="R51"/>
    </row>
    <row r="52" spans="2:18" ht="30" hidden="1" x14ac:dyDescent="0.2">
      <c r="B52" t="s">
        <v>180</v>
      </c>
      <c r="C52" s="51">
        <v>1</v>
      </c>
      <c r="D52" s="51">
        <v>3</v>
      </c>
      <c r="E52" s="52" t="s">
        <v>120</v>
      </c>
      <c r="F52" s="43">
        <v>45235.427083333336</v>
      </c>
      <c r="G52" s="43">
        <v>45235.698611111111</v>
      </c>
      <c r="H52" s="53" t="s">
        <v>163</v>
      </c>
      <c r="I52" s="53">
        <v>0.27152777777519077</v>
      </c>
      <c r="J52" s="51" t="s">
        <v>163</v>
      </c>
      <c r="K52" s="53" t="s">
        <v>163</v>
      </c>
      <c r="L52" s="54" t="s">
        <v>251</v>
      </c>
      <c r="M52" s="51" t="s">
        <v>257</v>
      </c>
      <c r="N52" s="51" t="s">
        <v>258</v>
      </c>
      <c r="O52" s="159"/>
      <c r="P52" s="51" t="s">
        <v>163</v>
      </c>
      <c r="Q52" s="59" t="s">
        <v>184</v>
      </c>
      <c r="R52"/>
    </row>
    <row r="53" spans="2:18" ht="30" hidden="1" x14ac:dyDescent="0.2">
      <c r="B53" t="s">
        <v>180</v>
      </c>
      <c r="C53" s="51" t="s">
        <v>174</v>
      </c>
      <c r="D53" s="51">
        <v>4</v>
      </c>
      <c r="E53" s="52" t="s">
        <v>175</v>
      </c>
      <c r="F53" s="43">
        <v>45235.431250000001</v>
      </c>
      <c r="G53" s="43">
        <v>45235.697916666664</v>
      </c>
      <c r="H53" s="53" t="s">
        <v>163</v>
      </c>
      <c r="I53" s="53">
        <v>0.26666666666278616</v>
      </c>
      <c r="J53" s="51" t="s">
        <v>163</v>
      </c>
      <c r="K53" s="53" t="s">
        <v>163</v>
      </c>
      <c r="L53" s="54" t="s">
        <v>251</v>
      </c>
      <c r="M53" s="51" t="s">
        <v>259</v>
      </c>
      <c r="N53" s="51" t="s">
        <v>260</v>
      </c>
      <c r="O53" s="159"/>
      <c r="P53" s="51" t="s">
        <v>163</v>
      </c>
      <c r="Q53" s="59" t="s">
        <v>184</v>
      </c>
      <c r="R53"/>
    </row>
    <row r="54" spans="2:18" ht="30" hidden="1" x14ac:dyDescent="0.2">
      <c r="B54" t="s">
        <v>180</v>
      </c>
      <c r="C54" s="51" t="s">
        <v>174</v>
      </c>
      <c r="D54" s="51">
        <v>5</v>
      </c>
      <c r="E54" s="52" t="s">
        <v>175</v>
      </c>
      <c r="F54" s="43">
        <v>45236.44027777778</v>
      </c>
      <c r="G54" s="43">
        <v>45236.703472222223</v>
      </c>
      <c r="H54" s="53" t="s">
        <v>163</v>
      </c>
      <c r="I54" s="53">
        <v>0.26319444444379769</v>
      </c>
      <c r="J54" s="51" t="s">
        <v>163</v>
      </c>
      <c r="K54" s="53" t="s">
        <v>163</v>
      </c>
      <c r="L54" s="54" t="s">
        <v>251</v>
      </c>
      <c r="M54" s="51" t="s">
        <v>261</v>
      </c>
      <c r="N54" s="51" t="s">
        <v>262</v>
      </c>
      <c r="O54" s="159"/>
      <c r="P54" s="51" t="s">
        <v>163</v>
      </c>
      <c r="Q54" s="59" t="s">
        <v>184</v>
      </c>
      <c r="R54"/>
    </row>
    <row r="55" spans="2:18" ht="30" hidden="1" x14ac:dyDescent="0.2">
      <c r="B55" t="s">
        <v>180</v>
      </c>
      <c r="C55" s="51" t="s">
        <v>174</v>
      </c>
      <c r="D55" s="51">
        <v>6</v>
      </c>
      <c r="E55" s="52" t="s">
        <v>175</v>
      </c>
      <c r="F55" s="43">
        <v>45237.429861111108</v>
      </c>
      <c r="G55" s="43">
        <v>45237.697222222225</v>
      </c>
      <c r="H55" s="53" t="s">
        <v>163</v>
      </c>
      <c r="I55" s="53">
        <v>0.26736111111677019</v>
      </c>
      <c r="J55" s="51" t="s">
        <v>163</v>
      </c>
      <c r="K55" s="53" t="s">
        <v>163</v>
      </c>
      <c r="L55" s="54" t="s">
        <v>251</v>
      </c>
      <c r="M55" s="51" t="s">
        <v>263</v>
      </c>
      <c r="N55" s="51" t="s">
        <v>264</v>
      </c>
      <c r="O55" s="159"/>
      <c r="P55" s="51" t="s">
        <v>163</v>
      </c>
      <c r="Q55" s="59" t="s">
        <v>184</v>
      </c>
      <c r="R55"/>
    </row>
    <row r="56" spans="2:18" ht="30" hidden="1" x14ac:dyDescent="0.2">
      <c r="B56" t="s">
        <v>180</v>
      </c>
      <c r="C56" s="51">
        <v>1</v>
      </c>
      <c r="D56" s="51">
        <v>7</v>
      </c>
      <c r="E56" s="52" t="s">
        <v>120</v>
      </c>
      <c r="F56" s="43">
        <v>45238.422222222223</v>
      </c>
      <c r="G56" s="43">
        <v>45238.694444444445</v>
      </c>
      <c r="H56" s="53" t="s">
        <v>163</v>
      </c>
      <c r="I56" s="53">
        <v>0.27222222222189885</v>
      </c>
      <c r="J56" s="51" t="s">
        <v>163</v>
      </c>
      <c r="K56" s="53" t="s">
        <v>163</v>
      </c>
      <c r="L56" s="54" t="s">
        <v>251</v>
      </c>
      <c r="M56" s="51" t="s">
        <v>265</v>
      </c>
      <c r="N56" s="51" t="s">
        <v>266</v>
      </c>
      <c r="O56" s="159"/>
      <c r="P56" s="51" t="s">
        <v>163</v>
      </c>
      <c r="Q56" s="59" t="s">
        <v>184</v>
      </c>
      <c r="R56"/>
    </row>
    <row r="57" spans="2:18" ht="30" hidden="1" x14ac:dyDescent="0.2">
      <c r="B57" t="s">
        <v>180</v>
      </c>
      <c r="C57" s="51" t="s">
        <v>174</v>
      </c>
      <c r="D57" s="51">
        <v>8</v>
      </c>
      <c r="E57" s="52" t="s">
        <v>175</v>
      </c>
      <c r="F57" s="43">
        <v>45238.461111111108</v>
      </c>
      <c r="G57" s="43">
        <v>45238.697916666664</v>
      </c>
      <c r="H57" s="53" t="s">
        <v>163</v>
      </c>
      <c r="I57" s="53">
        <v>0.23680555555620231</v>
      </c>
      <c r="J57" s="51" t="s">
        <v>163</v>
      </c>
      <c r="K57" s="53" t="s">
        <v>163</v>
      </c>
      <c r="L57" s="54" t="s">
        <v>251</v>
      </c>
      <c r="M57" s="51" t="s">
        <v>267</v>
      </c>
      <c r="N57" s="51" t="s">
        <v>268</v>
      </c>
      <c r="O57" s="159"/>
      <c r="P57" s="51" t="s">
        <v>163</v>
      </c>
      <c r="Q57" s="59" t="s">
        <v>184</v>
      </c>
      <c r="R57"/>
    </row>
    <row r="58" spans="2:18" ht="30" hidden="1" x14ac:dyDescent="0.2">
      <c r="B58" t="s">
        <v>180</v>
      </c>
      <c r="C58" s="51" t="s">
        <v>174</v>
      </c>
      <c r="D58" s="51">
        <v>9</v>
      </c>
      <c r="E58" s="52" t="s">
        <v>175</v>
      </c>
      <c r="F58" s="43">
        <v>45239.431250000001</v>
      </c>
      <c r="G58" s="43">
        <v>45239.70208333333</v>
      </c>
      <c r="H58" s="53" t="s">
        <v>163</v>
      </c>
      <c r="I58" s="53">
        <v>0.27083333332848269</v>
      </c>
      <c r="J58" s="51" t="s">
        <v>163</v>
      </c>
      <c r="K58" s="53" t="s">
        <v>163</v>
      </c>
      <c r="L58" s="54" t="s">
        <v>251</v>
      </c>
      <c r="M58" s="51" t="s">
        <v>269</v>
      </c>
      <c r="N58" s="51" t="s">
        <v>270</v>
      </c>
      <c r="O58" s="159"/>
      <c r="P58" s="51" t="s">
        <v>163</v>
      </c>
      <c r="Q58" s="59" t="s">
        <v>184</v>
      </c>
      <c r="R58"/>
    </row>
    <row r="59" spans="2:18" ht="30" hidden="1" x14ac:dyDescent="0.2">
      <c r="B59" t="s">
        <v>180</v>
      </c>
      <c r="C59" s="51" t="s">
        <v>174</v>
      </c>
      <c r="D59" s="51">
        <v>10</v>
      </c>
      <c r="E59" s="52" t="s">
        <v>175</v>
      </c>
      <c r="F59" s="44">
        <v>45240.432638888888</v>
      </c>
      <c r="G59" s="44">
        <v>45240.691666666666</v>
      </c>
      <c r="H59" s="53" t="s">
        <v>163</v>
      </c>
      <c r="I59" s="53">
        <v>0.25902777777810115</v>
      </c>
      <c r="J59" s="51" t="s">
        <v>163</v>
      </c>
      <c r="K59" s="53" t="s">
        <v>163</v>
      </c>
      <c r="L59" s="54" t="s">
        <v>251</v>
      </c>
      <c r="M59" s="51" t="s">
        <v>271</v>
      </c>
      <c r="N59" s="51" t="s">
        <v>272</v>
      </c>
      <c r="O59" s="159"/>
      <c r="P59" s="51" t="s">
        <v>163</v>
      </c>
      <c r="Q59" s="59" t="s">
        <v>184</v>
      </c>
      <c r="R59"/>
    </row>
    <row r="60" spans="2:18" ht="30" hidden="1" x14ac:dyDescent="0.2">
      <c r="B60" t="s">
        <v>180</v>
      </c>
      <c r="C60" s="51" t="s">
        <v>174</v>
      </c>
      <c r="D60" s="51">
        <v>11</v>
      </c>
      <c r="E60" s="52" t="s">
        <v>175</v>
      </c>
      <c r="F60" s="44">
        <v>45245.460416666669</v>
      </c>
      <c r="G60" s="44">
        <v>45245.716666666667</v>
      </c>
      <c r="H60" s="53" t="s">
        <v>163</v>
      </c>
      <c r="I60" s="53">
        <v>0.25624999999854481</v>
      </c>
      <c r="J60" s="51" t="s">
        <v>163</v>
      </c>
      <c r="K60" s="53" t="s">
        <v>163</v>
      </c>
      <c r="L60" s="54" t="s">
        <v>251</v>
      </c>
      <c r="M60" s="51" t="s">
        <v>273</v>
      </c>
      <c r="N60" s="51" t="s">
        <v>274</v>
      </c>
      <c r="O60" s="159"/>
      <c r="P60" s="51" t="s">
        <v>163</v>
      </c>
      <c r="Q60" s="59" t="s">
        <v>184</v>
      </c>
      <c r="R60"/>
    </row>
    <row r="61" spans="2:18" ht="30" hidden="1" x14ac:dyDescent="0.2">
      <c r="B61" t="s">
        <v>180</v>
      </c>
      <c r="C61" s="51" t="s">
        <v>174</v>
      </c>
      <c r="D61" s="51">
        <v>12</v>
      </c>
      <c r="E61" s="52" t="s">
        <v>175</v>
      </c>
      <c r="F61" s="44">
        <v>45247.521527777775</v>
      </c>
      <c r="G61" s="44">
        <v>45247.698611111111</v>
      </c>
      <c r="H61" s="53" t="s">
        <v>163</v>
      </c>
      <c r="I61" s="53">
        <v>0.17708333333575865</v>
      </c>
      <c r="J61" s="51" t="s">
        <v>163</v>
      </c>
      <c r="K61" s="53" t="s">
        <v>163</v>
      </c>
      <c r="L61" s="54" t="s">
        <v>251</v>
      </c>
      <c r="M61" s="51" t="s">
        <v>275</v>
      </c>
      <c r="N61" s="51" t="s">
        <v>276</v>
      </c>
      <c r="O61" s="159"/>
      <c r="P61" s="51" t="s">
        <v>163</v>
      </c>
      <c r="Q61" s="59" t="s">
        <v>184</v>
      </c>
      <c r="R61"/>
    </row>
    <row r="62" spans="2:18" ht="30" hidden="1" x14ac:dyDescent="0.2">
      <c r="B62" t="s">
        <v>180</v>
      </c>
      <c r="C62" s="51" t="s">
        <v>174</v>
      </c>
      <c r="D62" s="51">
        <v>19</v>
      </c>
      <c r="E62" s="52" t="s">
        <v>175</v>
      </c>
      <c r="F62" s="43">
        <v>45259.445833333331</v>
      </c>
      <c r="G62" s="43">
        <v>45259.738194444442</v>
      </c>
      <c r="H62" s="53" t="s">
        <v>163</v>
      </c>
      <c r="I62" s="53">
        <v>0.29236111111094942</v>
      </c>
      <c r="J62" s="51" t="s">
        <v>163</v>
      </c>
      <c r="K62" s="51" t="s">
        <v>163</v>
      </c>
      <c r="L62" s="54" t="s">
        <v>251</v>
      </c>
      <c r="M62" s="51" t="s">
        <v>277</v>
      </c>
      <c r="N62" s="51" t="s">
        <v>278</v>
      </c>
      <c r="O62" s="159" t="s">
        <v>279</v>
      </c>
      <c r="P62" s="51" t="s">
        <v>163</v>
      </c>
      <c r="Q62" s="59" t="s">
        <v>184</v>
      </c>
      <c r="R62"/>
    </row>
    <row r="63" spans="2:18" ht="30" hidden="1" x14ac:dyDescent="0.2">
      <c r="B63" t="s">
        <v>180</v>
      </c>
      <c r="C63" s="51" t="s">
        <v>169</v>
      </c>
      <c r="D63" s="51">
        <v>20</v>
      </c>
      <c r="E63" s="52" t="s">
        <v>170</v>
      </c>
      <c r="F63" s="43">
        <v>45260.440972222219</v>
      </c>
      <c r="G63" s="43">
        <v>45260.675694444442</v>
      </c>
      <c r="H63" s="53" t="s">
        <v>163</v>
      </c>
      <c r="I63" s="53">
        <v>0.23472222222335404</v>
      </c>
      <c r="J63" s="51" t="s">
        <v>163</v>
      </c>
      <c r="K63" s="51" t="s">
        <v>163</v>
      </c>
      <c r="L63" s="54" t="s">
        <v>251</v>
      </c>
      <c r="M63" s="51" t="s">
        <v>280</v>
      </c>
      <c r="N63" s="51" t="s">
        <v>281</v>
      </c>
      <c r="O63" s="159"/>
      <c r="P63" s="51" t="s">
        <v>163</v>
      </c>
      <c r="Q63" s="59" t="s">
        <v>184</v>
      </c>
      <c r="R63"/>
    </row>
    <row r="64" spans="2:18" ht="30" hidden="1" x14ac:dyDescent="0.2">
      <c r="B64" t="s">
        <v>180</v>
      </c>
      <c r="C64" s="51" t="s">
        <v>174</v>
      </c>
      <c r="D64" s="51">
        <v>18</v>
      </c>
      <c r="E64" s="52" t="s">
        <v>175</v>
      </c>
      <c r="F64" s="44">
        <v>45258.004861111112</v>
      </c>
      <c r="G64" s="44">
        <v>45258.30972222222</v>
      </c>
      <c r="H64" s="53" t="s">
        <v>163</v>
      </c>
      <c r="I64" s="53" t="s">
        <v>163</v>
      </c>
      <c r="J64" s="53">
        <v>0.30486111110803904</v>
      </c>
      <c r="K64" s="51" t="s">
        <v>163</v>
      </c>
      <c r="L64" s="54" t="s">
        <v>282</v>
      </c>
      <c r="M64" s="51" t="s">
        <v>283</v>
      </c>
      <c r="N64" s="51" t="s">
        <v>284</v>
      </c>
      <c r="O64" s="55" t="s">
        <v>285</v>
      </c>
      <c r="P64" s="51" t="s">
        <v>163</v>
      </c>
      <c r="Q64" s="59" t="s">
        <v>184</v>
      </c>
      <c r="R64"/>
    </row>
    <row r="65" spans="2:17" customFormat="1" ht="30" hidden="1" x14ac:dyDescent="0.2">
      <c r="B65" t="s">
        <v>180</v>
      </c>
      <c r="C65" s="51" t="s">
        <v>174</v>
      </c>
      <c r="D65" s="51">
        <v>13</v>
      </c>
      <c r="E65" s="52" t="s">
        <v>175</v>
      </c>
      <c r="F65" s="44">
        <v>45255.125</v>
      </c>
      <c r="G65" s="44">
        <v>45255.185416666667</v>
      </c>
      <c r="H65" s="53" t="s">
        <v>163</v>
      </c>
      <c r="I65" s="53" t="s">
        <v>163</v>
      </c>
      <c r="J65" s="53">
        <v>6.0416666667151731E-2</v>
      </c>
      <c r="K65" s="53" t="s">
        <v>163</v>
      </c>
      <c r="L65" s="57" t="s">
        <v>248</v>
      </c>
      <c r="M65" s="51" t="s">
        <v>163</v>
      </c>
      <c r="N65" s="51" t="s">
        <v>286</v>
      </c>
      <c r="O65" s="166" t="s">
        <v>287</v>
      </c>
      <c r="P65" s="51" t="s">
        <v>163</v>
      </c>
      <c r="Q65" s="59" t="s">
        <v>184</v>
      </c>
    </row>
    <row r="66" spans="2:17" customFormat="1" ht="30" hidden="1" x14ac:dyDescent="0.2">
      <c r="B66" t="s">
        <v>180</v>
      </c>
      <c r="C66" s="51" t="s">
        <v>169</v>
      </c>
      <c r="D66" s="51">
        <v>14</v>
      </c>
      <c r="E66" s="52" t="s">
        <v>170</v>
      </c>
      <c r="F66" s="44">
        <v>45257</v>
      </c>
      <c r="G66" s="44">
        <v>45257.05972222222</v>
      </c>
      <c r="H66" s="53" t="s">
        <v>163</v>
      </c>
      <c r="I66" s="53" t="s">
        <v>163</v>
      </c>
      <c r="J66" s="53">
        <v>5.9722222220443655E-2</v>
      </c>
      <c r="K66" s="51" t="s">
        <v>163</v>
      </c>
      <c r="L66" s="54" t="s">
        <v>248</v>
      </c>
      <c r="M66" s="51" t="s">
        <v>163</v>
      </c>
      <c r="N66" s="51" t="s">
        <v>288</v>
      </c>
      <c r="O66" s="166"/>
      <c r="P66" s="51" t="s">
        <v>163</v>
      </c>
      <c r="Q66" s="59" t="s">
        <v>184</v>
      </c>
    </row>
    <row r="67" spans="2:17" customFormat="1" ht="30" hidden="1" x14ac:dyDescent="0.2">
      <c r="B67" t="s">
        <v>180</v>
      </c>
      <c r="C67" s="51" t="s">
        <v>174</v>
      </c>
      <c r="D67" s="51">
        <v>15</v>
      </c>
      <c r="E67" s="52" t="s">
        <v>175</v>
      </c>
      <c r="F67" s="44">
        <v>45257</v>
      </c>
      <c r="G67" s="44">
        <v>45257.32708333333</v>
      </c>
      <c r="H67" s="53" t="s">
        <v>163</v>
      </c>
      <c r="I67" s="53" t="s">
        <v>163</v>
      </c>
      <c r="J67" s="53">
        <v>0.32708333332993789</v>
      </c>
      <c r="K67" s="51" t="s">
        <v>163</v>
      </c>
      <c r="L67" s="54" t="s">
        <v>248</v>
      </c>
      <c r="M67" s="51" t="s">
        <v>163</v>
      </c>
      <c r="N67" s="51" t="s">
        <v>289</v>
      </c>
      <c r="O67" s="166"/>
      <c r="P67" s="51" t="s">
        <v>163</v>
      </c>
      <c r="Q67" s="59" t="s">
        <v>184</v>
      </c>
    </row>
    <row r="68" spans="2:17" customFormat="1" ht="30" hidden="1" x14ac:dyDescent="0.2">
      <c r="B68" t="s">
        <v>180</v>
      </c>
      <c r="C68" s="51" t="s">
        <v>169</v>
      </c>
      <c r="D68" s="51">
        <v>17</v>
      </c>
      <c r="E68" s="52" t="s">
        <v>170</v>
      </c>
      <c r="F68" s="44">
        <v>45258.005555555559</v>
      </c>
      <c r="G68" s="44">
        <v>45258.024305555555</v>
      </c>
      <c r="H68" s="53" t="s">
        <v>163</v>
      </c>
      <c r="I68" s="53">
        <v>1.8749999995634425E-2</v>
      </c>
      <c r="J68" s="51" t="s">
        <v>163</v>
      </c>
      <c r="K68" s="51" t="s">
        <v>163</v>
      </c>
      <c r="L68" s="54" t="s">
        <v>248</v>
      </c>
      <c r="M68" s="51" t="s">
        <v>163</v>
      </c>
      <c r="N68" s="51" t="s">
        <v>290</v>
      </c>
      <c r="O68" s="55" t="s">
        <v>291</v>
      </c>
      <c r="P68" s="51" t="s">
        <v>163</v>
      </c>
      <c r="Q68" s="59" t="s">
        <v>184</v>
      </c>
    </row>
    <row r="69" spans="2:17" customFormat="1" ht="30" hidden="1" x14ac:dyDescent="0.2">
      <c r="B69" t="s">
        <v>292</v>
      </c>
      <c r="C69" s="51">
        <v>1</v>
      </c>
      <c r="D69" s="51">
        <v>1</v>
      </c>
      <c r="E69" s="52" t="s">
        <v>120</v>
      </c>
      <c r="F69" s="43">
        <v>45261.419444444444</v>
      </c>
      <c r="G69" s="43">
        <v>45261.690972222219</v>
      </c>
      <c r="H69" s="53">
        <v>0.27152777777519077</v>
      </c>
      <c r="I69" s="51" t="s">
        <v>163</v>
      </c>
      <c r="J69" s="51" t="s">
        <v>163</v>
      </c>
      <c r="K69" s="51" t="s">
        <v>163</v>
      </c>
      <c r="L69" s="54" t="s">
        <v>164</v>
      </c>
      <c r="M69" s="51" t="s">
        <v>293</v>
      </c>
      <c r="N69" s="51" t="s">
        <v>294</v>
      </c>
      <c r="O69" s="167" t="s">
        <v>295</v>
      </c>
      <c r="P69" s="51" t="s">
        <v>163</v>
      </c>
      <c r="Q69" s="56" t="s">
        <v>168</v>
      </c>
    </row>
    <row r="70" spans="2:17" customFormat="1" ht="30" hidden="1" x14ac:dyDescent="0.2">
      <c r="B70" t="s">
        <v>292</v>
      </c>
      <c r="C70" s="51">
        <v>1</v>
      </c>
      <c r="D70" s="51">
        <v>2</v>
      </c>
      <c r="E70" s="52" t="s">
        <v>120</v>
      </c>
      <c r="F70" s="43">
        <v>45262.427083333336</v>
      </c>
      <c r="G70" s="43">
        <v>45262.692361111112</v>
      </c>
      <c r="H70" s="53">
        <v>0.26527777777664596</v>
      </c>
      <c r="I70" s="51" t="s">
        <v>163</v>
      </c>
      <c r="J70" s="51" t="s">
        <v>163</v>
      </c>
      <c r="K70" s="51" t="s">
        <v>163</v>
      </c>
      <c r="L70" s="54" t="s">
        <v>164</v>
      </c>
      <c r="M70" s="51" t="s">
        <v>296</v>
      </c>
      <c r="N70" s="51" t="s">
        <v>297</v>
      </c>
      <c r="O70" s="167"/>
      <c r="P70" s="51" t="s">
        <v>163</v>
      </c>
      <c r="Q70" s="56" t="s">
        <v>168</v>
      </c>
    </row>
    <row r="71" spans="2:17" customFormat="1" ht="30" hidden="1" x14ac:dyDescent="0.2">
      <c r="B71" t="s">
        <v>292</v>
      </c>
      <c r="C71" s="51">
        <v>1</v>
      </c>
      <c r="D71" s="51">
        <v>3</v>
      </c>
      <c r="E71" s="52" t="s">
        <v>120</v>
      </c>
      <c r="F71" s="43">
        <v>45264.410416666666</v>
      </c>
      <c r="G71" s="43">
        <v>45264.697916666664</v>
      </c>
      <c r="H71" s="53">
        <v>0.28749999999854481</v>
      </c>
      <c r="I71" s="51" t="s">
        <v>163</v>
      </c>
      <c r="J71" s="51" t="s">
        <v>163</v>
      </c>
      <c r="K71" s="51" t="s">
        <v>163</v>
      </c>
      <c r="L71" s="54" t="s">
        <v>164</v>
      </c>
      <c r="M71" s="51" t="s">
        <v>298</v>
      </c>
      <c r="N71" s="51" t="s">
        <v>299</v>
      </c>
      <c r="O71" s="167"/>
      <c r="P71" s="51" t="s">
        <v>163</v>
      </c>
      <c r="Q71" s="56" t="s">
        <v>168</v>
      </c>
    </row>
    <row r="72" spans="2:17" customFormat="1" ht="30" hidden="1" x14ac:dyDescent="0.2">
      <c r="B72" t="s">
        <v>292</v>
      </c>
      <c r="C72" s="51">
        <v>1</v>
      </c>
      <c r="D72" s="51">
        <v>4</v>
      </c>
      <c r="E72" s="52" t="s">
        <v>120</v>
      </c>
      <c r="F72" s="43">
        <v>45265.425694444442</v>
      </c>
      <c r="G72" s="43">
        <v>45265.702777777777</v>
      </c>
      <c r="H72" s="53">
        <v>0.27708333333430346</v>
      </c>
      <c r="I72" s="51" t="s">
        <v>163</v>
      </c>
      <c r="J72" s="51" t="s">
        <v>163</v>
      </c>
      <c r="K72" s="51" t="s">
        <v>163</v>
      </c>
      <c r="L72" s="54" t="s">
        <v>164</v>
      </c>
      <c r="M72" s="51" t="s">
        <v>300</v>
      </c>
      <c r="N72" s="51" t="s">
        <v>301</v>
      </c>
      <c r="O72" s="167"/>
      <c r="P72" s="51" t="s">
        <v>163</v>
      </c>
      <c r="Q72" s="56" t="s">
        <v>168</v>
      </c>
    </row>
    <row r="73" spans="2:17" customFormat="1" ht="30" hidden="1" x14ac:dyDescent="0.2">
      <c r="B73" t="s">
        <v>292</v>
      </c>
      <c r="C73" s="51">
        <v>1</v>
      </c>
      <c r="D73" s="51">
        <v>5</v>
      </c>
      <c r="E73" s="52" t="s">
        <v>120</v>
      </c>
      <c r="F73" s="43">
        <v>45266.428472222222</v>
      </c>
      <c r="G73" s="43">
        <v>45266.681250000001</v>
      </c>
      <c r="H73" s="53">
        <v>0.25277777777955635</v>
      </c>
      <c r="I73" s="51" t="s">
        <v>163</v>
      </c>
      <c r="J73" s="51" t="s">
        <v>163</v>
      </c>
      <c r="K73" s="51" t="s">
        <v>163</v>
      </c>
      <c r="L73" s="54" t="s">
        <v>164</v>
      </c>
      <c r="M73" s="51" t="s">
        <v>302</v>
      </c>
      <c r="N73" s="51" t="s">
        <v>303</v>
      </c>
      <c r="O73" s="167"/>
      <c r="P73" s="51" t="s">
        <v>163</v>
      </c>
      <c r="Q73" s="56" t="s">
        <v>168</v>
      </c>
    </row>
    <row r="74" spans="2:17" customFormat="1" ht="30" hidden="1" x14ac:dyDescent="0.2">
      <c r="B74" t="s">
        <v>292</v>
      </c>
      <c r="C74" s="51">
        <v>1</v>
      </c>
      <c r="D74" s="51">
        <v>6</v>
      </c>
      <c r="E74" s="52" t="s">
        <v>120</v>
      </c>
      <c r="F74" s="43">
        <v>45267.431250000001</v>
      </c>
      <c r="G74" s="43">
        <v>45267.69027777778</v>
      </c>
      <c r="H74" s="53">
        <v>0.25902777777810115</v>
      </c>
      <c r="I74" s="51" t="s">
        <v>163</v>
      </c>
      <c r="J74" s="51" t="s">
        <v>163</v>
      </c>
      <c r="K74" s="51" t="s">
        <v>163</v>
      </c>
      <c r="L74" s="54" t="s">
        <v>164</v>
      </c>
      <c r="M74" s="51" t="s">
        <v>304</v>
      </c>
      <c r="N74" s="51" t="s">
        <v>305</v>
      </c>
      <c r="O74" s="167"/>
      <c r="P74" s="51" t="s">
        <v>163</v>
      </c>
      <c r="Q74" s="56" t="s">
        <v>168</v>
      </c>
    </row>
    <row r="75" spans="2:17" customFormat="1" ht="30" hidden="1" x14ac:dyDescent="0.2">
      <c r="B75" t="s">
        <v>292</v>
      </c>
      <c r="C75" s="51">
        <v>1</v>
      </c>
      <c r="D75" s="51">
        <v>7</v>
      </c>
      <c r="E75" s="52" t="s">
        <v>120</v>
      </c>
      <c r="F75" s="43">
        <v>45268.418749999997</v>
      </c>
      <c r="G75" s="43">
        <v>45268.688888888886</v>
      </c>
      <c r="H75" s="53">
        <v>0.27013888888905058</v>
      </c>
      <c r="I75" s="51" t="s">
        <v>163</v>
      </c>
      <c r="J75" s="51" t="s">
        <v>163</v>
      </c>
      <c r="K75" s="51" t="s">
        <v>163</v>
      </c>
      <c r="L75" s="54" t="s">
        <v>164</v>
      </c>
      <c r="M75" s="51" t="s">
        <v>306</v>
      </c>
      <c r="N75" s="51" t="s">
        <v>307</v>
      </c>
      <c r="O75" s="167"/>
      <c r="P75" s="51" t="s">
        <v>163</v>
      </c>
      <c r="Q75" s="56" t="s">
        <v>168</v>
      </c>
    </row>
    <row r="76" spans="2:17" customFormat="1" ht="30" hidden="1" x14ac:dyDescent="0.2">
      <c r="B76" t="s">
        <v>292</v>
      </c>
      <c r="C76" s="51">
        <v>1</v>
      </c>
      <c r="D76" s="51">
        <v>8</v>
      </c>
      <c r="E76" s="52" t="s">
        <v>120</v>
      </c>
      <c r="F76" s="43">
        <v>45269.425694444442</v>
      </c>
      <c r="G76" s="43">
        <v>45269.678472222222</v>
      </c>
      <c r="H76" s="53">
        <v>0.25277777777955635</v>
      </c>
      <c r="I76" s="51" t="s">
        <v>163</v>
      </c>
      <c r="J76" s="51" t="s">
        <v>163</v>
      </c>
      <c r="K76" s="51" t="s">
        <v>163</v>
      </c>
      <c r="L76" s="54" t="s">
        <v>164</v>
      </c>
      <c r="M76" s="51" t="s">
        <v>308</v>
      </c>
      <c r="N76" s="51" t="s">
        <v>309</v>
      </c>
      <c r="O76" s="167"/>
      <c r="P76" s="51" t="s">
        <v>163</v>
      </c>
      <c r="Q76" s="56" t="s">
        <v>168</v>
      </c>
    </row>
    <row r="77" spans="2:17" customFormat="1" ht="30" hidden="1" x14ac:dyDescent="0.2">
      <c r="B77" t="s">
        <v>292</v>
      </c>
      <c r="C77" s="51">
        <v>1</v>
      </c>
      <c r="D77" s="51">
        <v>9</v>
      </c>
      <c r="E77" s="52" t="s">
        <v>120</v>
      </c>
      <c r="F77" s="43">
        <v>45271.421527777777</v>
      </c>
      <c r="G77" s="43">
        <v>45271.760416666664</v>
      </c>
      <c r="H77" s="53">
        <v>0.33888888888759539</v>
      </c>
      <c r="I77" s="51" t="s">
        <v>163</v>
      </c>
      <c r="J77" s="51" t="s">
        <v>163</v>
      </c>
      <c r="K77" s="51" t="s">
        <v>163</v>
      </c>
      <c r="L77" s="54" t="s">
        <v>164</v>
      </c>
      <c r="M77" s="51" t="s">
        <v>310</v>
      </c>
      <c r="N77" s="51" t="s">
        <v>311</v>
      </c>
      <c r="O77" s="167"/>
      <c r="P77" s="51" t="s">
        <v>163</v>
      </c>
      <c r="Q77" s="56" t="s">
        <v>168</v>
      </c>
    </row>
    <row r="78" spans="2:17" customFormat="1" ht="30" hidden="1" x14ac:dyDescent="0.2">
      <c r="B78" t="s">
        <v>292</v>
      </c>
      <c r="C78" s="51">
        <v>1</v>
      </c>
      <c r="D78" s="51">
        <v>10</v>
      </c>
      <c r="E78" s="52" t="s">
        <v>120</v>
      </c>
      <c r="F78" s="43">
        <v>45272.410416666666</v>
      </c>
      <c r="G78" s="43">
        <v>45272.70208333333</v>
      </c>
      <c r="H78" s="53">
        <v>0.29166666666424135</v>
      </c>
      <c r="I78" s="51" t="s">
        <v>163</v>
      </c>
      <c r="J78" s="51" t="s">
        <v>163</v>
      </c>
      <c r="K78" s="51" t="s">
        <v>163</v>
      </c>
      <c r="L78" s="54" t="s">
        <v>164</v>
      </c>
      <c r="M78" s="51" t="s">
        <v>312</v>
      </c>
      <c r="N78" s="51" t="s">
        <v>313</v>
      </c>
      <c r="O78" s="167"/>
      <c r="P78" s="51" t="s">
        <v>163</v>
      </c>
      <c r="Q78" s="56" t="s">
        <v>168</v>
      </c>
    </row>
    <row r="79" spans="2:17" customFormat="1" ht="30" hidden="1" x14ac:dyDescent="0.2">
      <c r="B79" t="s">
        <v>292</v>
      </c>
      <c r="C79" s="51">
        <v>1</v>
      </c>
      <c r="D79" s="51">
        <v>11</v>
      </c>
      <c r="E79" s="52" t="s">
        <v>120</v>
      </c>
      <c r="F79" s="43">
        <v>45273.407638888886</v>
      </c>
      <c r="G79" s="43">
        <v>45273.767361111109</v>
      </c>
      <c r="H79" s="53">
        <v>0.35972222222335404</v>
      </c>
      <c r="I79" s="51" t="s">
        <v>163</v>
      </c>
      <c r="J79" s="51" t="s">
        <v>163</v>
      </c>
      <c r="K79" s="51" t="s">
        <v>163</v>
      </c>
      <c r="L79" s="54" t="s">
        <v>164</v>
      </c>
      <c r="M79" s="51" t="s">
        <v>314</v>
      </c>
      <c r="N79" s="51" t="s">
        <v>315</v>
      </c>
      <c r="O79" s="167"/>
      <c r="P79" s="51" t="s">
        <v>163</v>
      </c>
      <c r="Q79" s="56" t="s">
        <v>168</v>
      </c>
    </row>
    <row r="80" spans="2:17" customFormat="1" ht="30" hidden="1" x14ac:dyDescent="0.2">
      <c r="B80" t="s">
        <v>292</v>
      </c>
      <c r="C80" s="51">
        <v>1</v>
      </c>
      <c r="D80" s="51">
        <v>12</v>
      </c>
      <c r="E80" s="52" t="s">
        <v>120</v>
      </c>
      <c r="F80" s="43">
        <v>45274.40625</v>
      </c>
      <c r="G80" s="43">
        <v>45274.732638888891</v>
      </c>
      <c r="H80" s="53">
        <v>0.32638888889050577</v>
      </c>
      <c r="I80" s="51" t="s">
        <v>163</v>
      </c>
      <c r="J80" s="51" t="s">
        <v>163</v>
      </c>
      <c r="K80" s="51" t="s">
        <v>163</v>
      </c>
      <c r="L80" s="54" t="s">
        <v>164</v>
      </c>
      <c r="M80" s="51" t="s">
        <v>316</v>
      </c>
      <c r="N80" s="51" t="s">
        <v>317</v>
      </c>
      <c r="O80" s="167"/>
      <c r="P80" s="51" t="s">
        <v>163</v>
      </c>
      <c r="Q80" s="56" t="s">
        <v>168</v>
      </c>
    </row>
    <row r="81" spans="2:17" customFormat="1" ht="30" hidden="1" x14ac:dyDescent="0.2">
      <c r="B81" t="s">
        <v>292</v>
      </c>
      <c r="C81" s="51">
        <v>1</v>
      </c>
      <c r="D81" s="51">
        <v>13</v>
      </c>
      <c r="E81" s="52" t="s">
        <v>120</v>
      </c>
      <c r="F81" s="43">
        <v>45275.409722222219</v>
      </c>
      <c r="G81" s="43">
        <v>45275.694444444445</v>
      </c>
      <c r="H81" s="53">
        <v>0.28472222222626442</v>
      </c>
      <c r="I81" s="51" t="s">
        <v>163</v>
      </c>
      <c r="J81" s="51" t="s">
        <v>163</v>
      </c>
      <c r="K81" s="51" t="s">
        <v>163</v>
      </c>
      <c r="L81" s="54" t="s">
        <v>164</v>
      </c>
      <c r="M81" s="51" t="s">
        <v>318</v>
      </c>
      <c r="N81" s="51" t="s">
        <v>319</v>
      </c>
      <c r="O81" s="167"/>
      <c r="P81" s="51" t="s">
        <v>163</v>
      </c>
      <c r="Q81" s="56" t="s">
        <v>168</v>
      </c>
    </row>
    <row r="82" spans="2:17" customFormat="1" ht="30" hidden="1" x14ac:dyDescent="0.2">
      <c r="B82" t="s">
        <v>292</v>
      </c>
      <c r="C82" s="51">
        <v>1</v>
      </c>
      <c r="D82" s="51">
        <v>14</v>
      </c>
      <c r="E82" s="52" t="s">
        <v>120</v>
      </c>
      <c r="F82" s="43">
        <v>45276.411111111112</v>
      </c>
      <c r="G82" s="43">
        <v>45276.693055555559</v>
      </c>
      <c r="H82" s="53">
        <v>0.28194444444670808</v>
      </c>
      <c r="I82" s="51" t="s">
        <v>163</v>
      </c>
      <c r="J82" s="51" t="s">
        <v>163</v>
      </c>
      <c r="K82" s="51" t="s">
        <v>163</v>
      </c>
      <c r="L82" s="54" t="s">
        <v>164</v>
      </c>
      <c r="M82" s="51" t="s">
        <v>320</v>
      </c>
      <c r="N82" s="51" t="s">
        <v>321</v>
      </c>
      <c r="O82" s="167"/>
      <c r="P82" s="51" t="s">
        <v>163</v>
      </c>
      <c r="Q82" s="56" t="s">
        <v>168</v>
      </c>
    </row>
    <row r="83" spans="2:17" customFormat="1" ht="30" hidden="1" x14ac:dyDescent="0.2">
      <c r="B83" t="s">
        <v>292</v>
      </c>
      <c r="C83" s="51">
        <v>1</v>
      </c>
      <c r="D83" s="51">
        <v>15</v>
      </c>
      <c r="E83" s="52" t="s">
        <v>120</v>
      </c>
      <c r="F83" s="43">
        <v>45278.426388888889</v>
      </c>
      <c r="G83" s="43">
        <v>45278.706250000003</v>
      </c>
      <c r="H83" s="53">
        <v>0.27986111111385981</v>
      </c>
      <c r="I83" s="51" t="s">
        <v>163</v>
      </c>
      <c r="J83" s="51" t="s">
        <v>163</v>
      </c>
      <c r="K83" s="51" t="s">
        <v>163</v>
      </c>
      <c r="L83" s="54" t="s">
        <v>164</v>
      </c>
      <c r="M83" s="51" t="s">
        <v>322</v>
      </c>
      <c r="N83" s="51" t="s">
        <v>323</v>
      </c>
      <c r="O83" s="167"/>
      <c r="P83" s="51" t="s">
        <v>163</v>
      </c>
      <c r="Q83" s="56" t="s">
        <v>168</v>
      </c>
    </row>
    <row r="84" spans="2:17" customFormat="1" ht="30" hidden="1" x14ac:dyDescent="0.2">
      <c r="B84" t="s">
        <v>292</v>
      </c>
      <c r="C84" s="51">
        <v>1</v>
      </c>
      <c r="D84" s="51">
        <v>16</v>
      </c>
      <c r="E84" s="52" t="s">
        <v>120</v>
      </c>
      <c r="F84" s="43">
        <v>45279.409722222219</v>
      </c>
      <c r="G84" s="43">
        <v>45279.693749999999</v>
      </c>
      <c r="H84" s="53">
        <v>0.28402777777955635</v>
      </c>
      <c r="I84" s="51" t="s">
        <v>163</v>
      </c>
      <c r="J84" s="51" t="s">
        <v>163</v>
      </c>
      <c r="K84" s="51" t="s">
        <v>163</v>
      </c>
      <c r="L84" s="54" t="s">
        <v>164</v>
      </c>
      <c r="M84" s="51" t="s">
        <v>324</v>
      </c>
      <c r="N84" s="51" t="s">
        <v>325</v>
      </c>
      <c r="O84" s="167"/>
      <c r="P84" s="51" t="s">
        <v>163</v>
      </c>
      <c r="Q84" s="56" t="s">
        <v>168</v>
      </c>
    </row>
    <row r="85" spans="2:17" customFormat="1" ht="30" hidden="1" x14ac:dyDescent="0.2">
      <c r="B85" t="s">
        <v>292</v>
      </c>
      <c r="C85" s="51">
        <v>1</v>
      </c>
      <c r="D85" s="51">
        <v>17</v>
      </c>
      <c r="E85" s="52" t="s">
        <v>120</v>
      </c>
      <c r="F85" s="43">
        <v>45280.427083333336</v>
      </c>
      <c r="G85" s="43">
        <v>45280.688888888886</v>
      </c>
      <c r="H85" s="53">
        <v>0.26180555555038154</v>
      </c>
      <c r="I85" s="51" t="s">
        <v>163</v>
      </c>
      <c r="J85" s="51" t="s">
        <v>163</v>
      </c>
      <c r="K85" s="51" t="s">
        <v>163</v>
      </c>
      <c r="L85" s="54" t="s">
        <v>164</v>
      </c>
      <c r="M85" s="51" t="s">
        <v>326</v>
      </c>
      <c r="N85" s="51" t="s">
        <v>327</v>
      </c>
      <c r="O85" s="167"/>
      <c r="P85" s="51" t="s">
        <v>163</v>
      </c>
      <c r="Q85" s="56" t="s">
        <v>168</v>
      </c>
    </row>
    <row r="86" spans="2:17" customFormat="1" ht="30" hidden="1" x14ac:dyDescent="0.2">
      <c r="B86" t="s">
        <v>292</v>
      </c>
      <c r="C86" s="51">
        <v>1</v>
      </c>
      <c r="D86" s="51">
        <v>18</v>
      </c>
      <c r="E86" s="52" t="s">
        <v>120</v>
      </c>
      <c r="F86" s="43">
        <v>45281.4</v>
      </c>
      <c r="G86" s="43">
        <v>45281.692361111112</v>
      </c>
      <c r="H86" s="53">
        <v>0.29236111111094942</v>
      </c>
      <c r="I86" s="51" t="s">
        <v>163</v>
      </c>
      <c r="J86" s="51" t="s">
        <v>163</v>
      </c>
      <c r="K86" s="51" t="s">
        <v>163</v>
      </c>
      <c r="L86" s="54" t="s">
        <v>164</v>
      </c>
      <c r="M86" s="51" t="s">
        <v>328</v>
      </c>
      <c r="N86" s="51" t="s">
        <v>329</v>
      </c>
      <c r="O86" s="167"/>
      <c r="P86" s="51" t="s">
        <v>163</v>
      </c>
      <c r="Q86" s="56" t="s">
        <v>168</v>
      </c>
    </row>
    <row r="87" spans="2:17" customFormat="1" ht="30" hidden="1" x14ac:dyDescent="0.2">
      <c r="B87" t="s">
        <v>292</v>
      </c>
      <c r="C87" s="51">
        <v>1</v>
      </c>
      <c r="D87" s="51">
        <v>19</v>
      </c>
      <c r="E87" s="52" t="s">
        <v>120</v>
      </c>
      <c r="F87" s="43">
        <v>45282.400694444441</v>
      </c>
      <c r="G87" s="43">
        <v>45282.69027777778</v>
      </c>
      <c r="H87" s="53">
        <v>0.28958333333866904</v>
      </c>
      <c r="I87" s="51" t="s">
        <v>163</v>
      </c>
      <c r="J87" s="51" t="s">
        <v>163</v>
      </c>
      <c r="K87" s="51" t="s">
        <v>163</v>
      </c>
      <c r="L87" s="54" t="s">
        <v>164</v>
      </c>
      <c r="M87" s="51" t="s">
        <v>330</v>
      </c>
      <c r="N87" s="51" t="s">
        <v>331</v>
      </c>
      <c r="O87" s="167"/>
      <c r="P87" s="51" t="s">
        <v>163</v>
      </c>
      <c r="Q87" s="56" t="s">
        <v>168</v>
      </c>
    </row>
    <row r="88" spans="2:17" customFormat="1" ht="30" hidden="1" x14ac:dyDescent="0.2">
      <c r="B88" t="s">
        <v>292</v>
      </c>
      <c r="C88" s="51">
        <v>1</v>
      </c>
      <c r="D88" s="51">
        <v>20</v>
      </c>
      <c r="E88" s="52" t="s">
        <v>120</v>
      </c>
      <c r="F88" s="43">
        <v>45283.431944444441</v>
      </c>
      <c r="G88" s="43">
        <v>45283.689583333333</v>
      </c>
      <c r="H88" s="53">
        <v>0.25763888889196096</v>
      </c>
      <c r="I88" s="51" t="s">
        <v>163</v>
      </c>
      <c r="J88" s="51" t="s">
        <v>163</v>
      </c>
      <c r="K88" s="51" t="s">
        <v>163</v>
      </c>
      <c r="L88" s="54" t="s">
        <v>164</v>
      </c>
      <c r="M88" s="51" t="s">
        <v>332</v>
      </c>
      <c r="N88" s="51" t="s">
        <v>333</v>
      </c>
      <c r="O88" s="167"/>
      <c r="P88" s="51" t="s">
        <v>163</v>
      </c>
      <c r="Q88" s="56" t="s">
        <v>168</v>
      </c>
    </row>
    <row r="89" spans="2:17" customFormat="1" ht="30" hidden="1" x14ac:dyDescent="0.2">
      <c r="B89" t="s">
        <v>292</v>
      </c>
      <c r="C89" s="51">
        <v>1</v>
      </c>
      <c r="D89" s="51">
        <v>21</v>
      </c>
      <c r="E89" s="52" t="s">
        <v>120</v>
      </c>
      <c r="F89" s="43">
        <v>45285.410416666666</v>
      </c>
      <c r="G89" s="43">
        <v>45285.6875</v>
      </c>
      <c r="H89" s="53">
        <v>0.27708333333430346</v>
      </c>
      <c r="I89" s="51" t="s">
        <v>163</v>
      </c>
      <c r="J89" s="51" t="s">
        <v>163</v>
      </c>
      <c r="K89" s="51" t="s">
        <v>163</v>
      </c>
      <c r="L89" s="54" t="s">
        <v>164</v>
      </c>
      <c r="M89" s="51" t="s">
        <v>334</v>
      </c>
      <c r="N89" s="51" t="s">
        <v>335</v>
      </c>
      <c r="O89" s="167"/>
      <c r="P89" s="51" t="s">
        <v>163</v>
      </c>
      <c r="Q89" s="56" t="s">
        <v>168</v>
      </c>
    </row>
    <row r="90" spans="2:17" customFormat="1" ht="30" hidden="1" x14ac:dyDescent="0.2">
      <c r="B90" t="s">
        <v>292</v>
      </c>
      <c r="C90" s="51">
        <v>1</v>
      </c>
      <c r="D90" s="51">
        <v>22</v>
      </c>
      <c r="E90" s="52" t="s">
        <v>120</v>
      </c>
      <c r="F90" s="43">
        <v>45286.42083333333</v>
      </c>
      <c r="G90" s="43">
        <v>45286.693055555559</v>
      </c>
      <c r="H90" s="53">
        <v>0.2722222222291748</v>
      </c>
      <c r="I90" s="51" t="s">
        <v>163</v>
      </c>
      <c r="J90" s="51" t="s">
        <v>163</v>
      </c>
      <c r="K90" s="51" t="s">
        <v>163</v>
      </c>
      <c r="L90" s="54" t="s">
        <v>164</v>
      </c>
      <c r="M90" s="51" t="s">
        <v>336</v>
      </c>
      <c r="N90" s="51" t="s">
        <v>337</v>
      </c>
      <c r="O90" s="167"/>
      <c r="P90" s="51" t="s">
        <v>163</v>
      </c>
      <c r="Q90" s="56" t="s">
        <v>168</v>
      </c>
    </row>
    <row r="91" spans="2:17" customFormat="1" ht="30" hidden="1" x14ac:dyDescent="0.2">
      <c r="B91" t="s">
        <v>292</v>
      </c>
      <c r="C91" s="51">
        <v>1</v>
      </c>
      <c r="D91" s="51">
        <v>23</v>
      </c>
      <c r="E91" s="52" t="s">
        <v>120</v>
      </c>
      <c r="F91" s="43">
        <v>45287.40902777778</v>
      </c>
      <c r="G91" s="43">
        <v>45287.699305555558</v>
      </c>
      <c r="H91" s="53">
        <v>0.29027777777810115</v>
      </c>
      <c r="I91" s="51" t="s">
        <v>163</v>
      </c>
      <c r="J91" s="51" t="s">
        <v>163</v>
      </c>
      <c r="K91" s="51" t="s">
        <v>163</v>
      </c>
      <c r="L91" s="54" t="s">
        <v>164</v>
      </c>
      <c r="M91" s="51" t="s">
        <v>338</v>
      </c>
      <c r="N91" s="51" t="s">
        <v>339</v>
      </c>
      <c r="O91" s="167"/>
      <c r="P91" s="51" t="s">
        <v>163</v>
      </c>
      <c r="Q91" s="56" t="s">
        <v>168</v>
      </c>
    </row>
    <row r="92" spans="2:17" customFormat="1" ht="30" hidden="1" x14ac:dyDescent="0.2">
      <c r="B92" t="s">
        <v>292</v>
      </c>
      <c r="C92" s="51">
        <v>1</v>
      </c>
      <c r="D92" s="51">
        <v>24</v>
      </c>
      <c r="E92" s="52" t="s">
        <v>120</v>
      </c>
      <c r="F92" s="43">
        <v>45288.413888888892</v>
      </c>
      <c r="G92" s="43">
        <v>45288.686805555553</v>
      </c>
      <c r="H92" s="53">
        <v>0.27291666666133096</v>
      </c>
      <c r="I92" s="51" t="s">
        <v>163</v>
      </c>
      <c r="J92" s="51" t="s">
        <v>163</v>
      </c>
      <c r="K92" s="51" t="s">
        <v>163</v>
      </c>
      <c r="L92" s="54" t="s">
        <v>164</v>
      </c>
      <c r="M92" s="51" t="s">
        <v>340</v>
      </c>
      <c r="N92" s="51" t="s">
        <v>341</v>
      </c>
      <c r="O92" s="167"/>
      <c r="P92" s="51" t="s">
        <v>163</v>
      </c>
      <c r="Q92" s="56" t="s">
        <v>168</v>
      </c>
    </row>
    <row r="93" spans="2:17" customFormat="1" ht="30" hidden="1" x14ac:dyDescent="0.2">
      <c r="B93" t="s">
        <v>292</v>
      </c>
      <c r="C93" s="51">
        <v>1</v>
      </c>
      <c r="D93" s="51">
        <v>25</v>
      </c>
      <c r="E93" s="52" t="s">
        <v>120</v>
      </c>
      <c r="F93" s="43">
        <v>45289.418055555558</v>
      </c>
      <c r="G93" s="43">
        <v>45289.709722222222</v>
      </c>
      <c r="H93" s="53">
        <v>0.29166666666424135</v>
      </c>
      <c r="I93" s="51" t="s">
        <v>163</v>
      </c>
      <c r="J93" s="51" t="s">
        <v>163</v>
      </c>
      <c r="K93" s="51" t="s">
        <v>163</v>
      </c>
      <c r="L93" s="54" t="s">
        <v>164</v>
      </c>
      <c r="M93" s="51" t="s">
        <v>342</v>
      </c>
      <c r="N93" s="51" t="s">
        <v>343</v>
      </c>
      <c r="O93" s="167"/>
      <c r="P93" s="51" t="s">
        <v>163</v>
      </c>
      <c r="Q93" s="56" t="s">
        <v>168</v>
      </c>
    </row>
    <row r="94" spans="2:17" customFormat="1" ht="30" hidden="1" x14ac:dyDescent="0.2">
      <c r="B94" t="s">
        <v>292</v>
      </c>
      <c r="C94" s="51">
        <v>1</v>
      </c>
      <c r="D94" s="51">
        <v>26</v>
      </c>
      <c r="E94" s="52" t="s">
        <v>120</v>
      </c>
      <c r="F94" s="43">
        <v>45290.422222222223</v>
      </c>
      <c r="G94" s="43">
        <v>45290.698611111111</v>
      </c>
      <c r="H94" s="53">
        <v>0.27638888888759539</v>
      </c>
      <c r="I94" s="51" t="s">
        <v>163</v>
      </c>
      <c r="J94" s="51" t="s">
        <v>163</v>
      </c>
      <c r="K94" s="51" t="s">
        <v>163</v>
      </c>
      <c r="L94" s="54" t="s">
        <v>164</v>
      </c>
      <c r="M94" s="51" t="s">
        <v>344</v>
      </c>
      <c r="N94" s="51" t="s">
        <v>345</v>
      </c>
      <c r="O94" s="167"/>
      <c r="P94" s="51" t="s">
        <v>163</v>
      </c>
      <c r="Q94" s="56" t="s">
        <v>168</v>
      </c>
    </row>
    <row r="95" spans="2:17" customFormat="1" ht="30" hidden="1" x14ac:dyDescent="0.2">
      <c r="B95" t="s">
        <v>346</v>
      </c>
      <c r="C95" s="51" t="s">
        <v>174</v>
      </c>
      <c r="D95" s="51">
        <v>1</v>
      </c>
      <c r="E95" s="52" t="s">
        <v>175</v>
      </c>
      <c r="F95" s="43">
        <v>45292.433333333334</v>
      </c>
      <c r="G95" s="43">
        <v>45292.7</v>
      </c>
      <c r="H95" s="53">
        <v>0.26666666666278616</v>
      </c>
      <c r="I95" s="51" t="s">
        <v>163</v>
      </c>
      <c r="J95" s="51" t="s">
        <v>163</v>
      </c>
      <c r="K95" s="51" t="s">
        <v>163</v>
      </c>
      <c r="L95" s="54" t="s">
        <v>164</v>
      </c>
      <c r="M95" s="51" t="s">
        <v>347</v>
      </c>
      <c r="N95" s="51" t="s">
        <v>348</v>
      </c>
      <c r="O95" s="167" t="s">
        <v>349</v>
      </c>
      <c r="P95" s="51" t="s">
        <v>163</v>
      </c>
      <c r="Q95" s="56" t="s">
        <v>168</v>
      </c>
    </row>
    <row r="96" spans="2:17" customFormat="1" ht="30" hidden="1" x14ac:dyDescent="0.2">
      <c r="B96" t="s">
        <v>346</v>
      </c>
      <c r="C96" s="51" t="s">
        <v>174</v>
      </c>
      <c r="D96" s="51">
        <v>2</v>
      </c>
      <c r="E96" s="52" t="s">
        <v>175</v>
      </c>
      <c r="F96" s="43">
        <v>45293.426388888889</v>
      </c>
      <c r="G96" s="43">
        <v>45293.720833333333</v>
      </c>
      <c r="H96" s="53">
        <v>0.29444444444379769</v>
      </c>
      <c r="I96" s="51" t="s">
        <v>163</v>
      </c>
      <c r="J96" s="51" t="s">
        <v>163</v>
      </c>
      <c r="K96" s="51" t="s">
        <v>163</v>
      </c>
      <c r="L96" s="54" t="s">
        <v>164</v>
      </c>
      <c r="M96" s="51" t="s">
        <v>350</v>
      </c>
      <c r="N96" s="51" t="s">
        <v>351</v>
      </c>
      <c r="O96" s="167"/>
      <c r="P96" s="51" t="s">
        <v>163</v>
      </c>
      <c r="Q96" s="56" t="s">
        <v>168</v>
      </c>
    </row>
    <row r="97" spans="2:17" customFormat="1" ht="30" hidden="1" x14ac:dyDescent="0.2">
      <c r="B97" t="s">
        <v>346</v>
      </c>
      <c r="C97" s="51" t="s">
        <v>174</v>
      </c>
      <c r="D97" s="51">
        <v>3</v>
      </c>
      <c r="E97" s="52" t="s">
        <v>175</v>
      </c>
      <c r="F97" s="43">
        <v>45294.4375</v>
      </c>
      <c r="G97" s="43">
        <v>45294.699999942131</v>
      </c>
      <c r="H97" s="53">
        <v>0.26249994213139871</v>
      </c>
      <c r="I97" s="51" t="s">
        <v>163</v>
      </c>
      <c r="J97" s="51" t="s">
        <v>163</v>
      </c>
      <c r="K97" s="51" t="s">
        <v>163</v>
      </c>
      <c r="L97" s="54" t="s">
        <v>164</v>
      </c>
      <c r="M97" s="51" t="s">
        <v>352</v>
      </c>
      <c r="N97" s="51" t="s">
        <v>353</v>
      </c>
      <c r="O97" s="167"/>
      <c r="P97" s="51" t="s">
        <v>163</v>
      </c>
      <c r="Q97" s="56" t="s">
        <v>168</v>
      </c>
    </row>
    <row r="98" spans="2:17" customFormat="1" ht="30" hidden="1" x14ac:dyDescent="0.2">
      <c r="B98" t="s">
        <v>346</v>
      </c>
      <c r="C98" s="51" t="s">
        <v>174</v>
      </c>
      <c r="D98" s="51">
        <v>4</v>
      </c>
      <c r="E98" s="52" t="s">
        <v>175</v>
      </c>
      <c r="F98" s="43">
        <v>45295.430555555555</v>
      </c>
      <c r="G98" s="43">
        <v>45295.712500000001</v>
      </c>
      <c r="H98" s="53">
        <v>0.28194444444670808</v>
      </c>
      <c r="I98" s="51" t="s">
        <v>163</v>
      </c>
      <c r="J98" s="51" t="s">
        <v>163</v>
      </c>
      <c r="K98" s="51" t="s">
        <v>163</v>
      </c>
      <c r="L98" s="54" t="s">
        <v>164</v>
      </c>
      <c r="M98" s="51" t="s">
        <v>354</v>
      </c>
      <c r="N98" s="51" t="s">
        <v>355</v>
      </c>
      <c r="O98" s="167"/>
      <c r="P98" s="51" t="s">
        <v>163</v>
      </c>
      <c r="Q98" s="56" t="s">
        <v>168</v>
      </c>
    </row>
    <row r="99" spans="2:17" customFormat="1" ht="30" hidden="1" x14ac:dyDescent="0.2">
      <c r="B99" t="s">
        <v>346</v>
      </c>
      <c r="C99" s="51" t="s">
        <v>174</v>
      </c>
      <c r="D99" s="51">
        <v>5</v>
      </c>
      <c r="E99" s="52" t="s">
        <v>175</v>
      </c>
      <c r="F99" s="43">
        <v>45296.427777777775</v>
      </c>
      <c r="G99" s="43">
        <v>45296.699999942131</v>
      </c>
      <c r="H99" s="53">
        <v>0.27222216435620794</v>
      </c>
      <c r="I99" s="51" t="s">
        <v>163</v>
      </c>
      <c r="J99" s="51" t="s">
        <v>163</v>
      </c>
      <c r="K99" s="51" t="s">
        <v>163</v>
      </c>
      <c r="L99" s="54" t="s">
        <v>164</v>
      </c>
      <c r="M99" s="51" t="s">
        <v>356</v>
      </c>
      <c r="N99" s="51" t="s">
        <v>357</v>
      </c>
      <c r="O99" s="167"/>
      <c r="P99" s="51" t="s">
        <v>163</v>
      </c>
      <c r="Q99" s="56" t="s">
        <v>168</v>
      </c>
    </row>
    <row r="100" spans="2:17" customFormat="1" ht="30" hidden="1" x14ac:dyDescent="0.2">
      <c r="B100" t="s">
        <v>346</v>
      </c>
      <c r="C100" s="51" t="s">
        <v>174</v>
      </c>
      <c r="D100" s="51">
        <v>6</v>
      </c>
      <c r="E100" s="52" t="s">
        <v>175</v>
      </c>
      <c r="F100" s="43">
        <v>45297.427777777775</v>
      </c>
      <c r="G100" s="43">
        <v>45297.702777777777</v>
      </c>
      <c r="H100" s="53">
        <v>0.27500000000145519</v>
      </c>
      <c r="I100" s="51" t="s">
        <v>163</v>
      </c>
      <c r="J100" s="51" t="s">
        <v>163</v>
      </c>
      <c r="K100" s="51" t="s">
        <v>163</v>
      </c>
      <c r="L100" s="54" t="s">
        <v>164</v>
      </c>
      <c r="M100" s="51" t="s">
        <v>358</v>
      </c>
      <c r="N100" s="51" t="s">
        <v>359</v>
      </c>
      <c r="O100" s="167"/>
      <c r="P100" s="51" t="s">
        <v>163</v>
      </c>
      <c r="Q100" s="56" t="s">
        <v>168</v>
      </c>
    </row>
    <row r="101" spans="2:17" customFormat="1" ht="30" hidden="1" x14ac:dyDescent="0.2">
      <c r="B101" t="s">
        <v>346</v>
      </c>
      <c r="C101" s="51" t="s">
        <v>174</v>
      </c>
      <c r="D101" s="51">
        <v>7</v>
      </c>
      <c r="E101" s="52" t="s">
        <v>175</v>
      </c>
      <c r="F101" s="43">
        <v>45300.438194444447</v>
      </c>
      <c r="G101" s="43">
        <v>45300.701388888891</v>
      </c>
      <c r="H101" s="53">
        <v>0.26319444444379769</v>
      </c>
      <c r="I101" s="51" t="s">
        <v>163</v>
      </c>
      <c r="J101" s="51" t="s">
        <v>163</v>
      </c>
      <c r="K101" s="51" t="s">
        <v>163</v>
      </c>
      <c r="L101" s="54" t="s">
        <v>164</v>
      </c>
      <c r="M101" s="51" t="s">
        <v>360</v>
      </c>
      <c r="N101" s="51" t="s">
        <v>361</v>
      </c>
      <c r="O101" s="167"/>
      <c r="P101" s="51" t="s">
        <v>163</v>
      </c>
      <c r="Q101" s="56" t="s">
        <v>168</v>
      </c>
    </row>
    <row r="102" spans="2:17" customFormat="1" ht="30" hidden="1" x14ac:dyDescent="0.2">
      <c r="B102" t="s">
        <v>346</v>
      </c>
      <c r="C102" s="51" t="s">
        <v>174</v>
      </c>
      <c r="D102" s="51">
        <v>8</v>
      </c>
      <c r="E102" s="52" t="s">
        <v>175</v>
      </c>
      <c r="F102" s="43">
        <v>45301.43472222222</v>
      </c>
      <c r="G102" s="43">
        <v>45301.711805555555</v>
      </c>
      <c r="H102" s="53">
        <v>0.27708333333430346</v>
      </c>
      <c r="I102" s="51" t="s">
        <v>163</v>
      </c>
      <c r="J102" s="51" t="s">
        <v>163</v>
      </c>
      <c r="K102" s="51" t="s">
        <v>163</v>
      </c>
      <c r="L102" s="54" t="s">
        <v>164</v>
      </c>
      <c r="M102" s="51" t="s">
        <v>362</v>
      </c>
      <c r="N102" s="51" t="s">
        <v>363</v>
      </c>
      <c r="O102" s="167"/>
      <c r="P102" s="51" t="s">
        <v>163</v>
      </c>
      <c r="Q102" s="56" t="s">
        <v>168</v>
      </c>
    </row>
    <row r="103" spans="2:17" customFormat="1" ht="30" hidden="1" x14ac:dyDescent="0.2">
      <c r="B103" t="s">
        <v>346</v>
      </c>
      <c r="C103" s="51" t="s">
        <v>174</v>
      </c>
      <c r="D103" s="51">
        <v>9</v>
      </c>
      <c r="E103" s="52" t="s">
        <v>175</v>
      </c>
      <c r="F103" s="43">
        <v>45302.421527777777</v>
      </c>
      <c r="G103" s="43">
        <v>45302.713194444441</v>
      </c>
      <c r="H103" s="53">
        <v>0.29166666666424135</v>
      </c>
      <c r="I103" s="51" t="s">
        <v>163</v>
      </c>
      <c r="J103" s="51" t="s">
        <v>163</v>
      </c>
      <c r="K103" s="51" t="s">
        <v>163</v>
      </c>
      <c r="L103" s="54" t="s">
        <v>164</v>
      </c>
      <c r="M103" s="51" t="s">
        <v>364</v>
      </c>
      <c r="N103" s="51" t="s">
        <v>365</v>
      </c>
      <c r="O103" s="167"/>
      <c r="P103" s="51" t="s">
        <v>163</v>
      </c>
      <c r="Q103" s="56" t="s">
        <v>168</v>
      </c>
    </row>
    <row r="104" spans="2:17" customFormat="1" ht="30" hidden="1" x14ac:dyDescent="0.2">
      <c r="B104" t="s">
        <v>346</v>
      </c>
      <c r="C104" s="51" t="s">
        <v>174</v>
      </c>
      <c r="D104" s="51">
        <v>10</v>
      </c>
      <c r="E104" s="52" t="s">
        <v>175</v>
      </c>
      <c r="F104" s="43">
        <v>45303.432638888888</v>
      </c>
      <c r="G104" s="43">
        <v>45303.710416666669</v>
      </c>
      <c r="H104" s="53">
        <v>0.27777777778101154</v>
      </c>
      <c r="I104" s="51" t="s">
        <v>163</v>
      </c>
      <c r="J104" s="51" t="s">
        <v>163</v>
      </c>
      <c r="K104" s="51" t="s">
        <v>163</v>
      </c>
      <c r="L104" s="54" t="s">
        <v>164</v>
      </c>
      <c r="M104" s="51" t="s">
        <v>366</v>
      </c>
      <c r="N104" s="51" t="s">
        <v>367</v>
      </c>
      <c r="O104" s="167"/>
      <c r="P104" s="51" t="s">
        <v>163</v>
      </c>
      <c r="Q104" s="56" t="s">
        <v>168</v>
      </c>
    </row>
    <row r="105" spans="2:17" customFormat="1" ht="30" hidden="1" x14ac:dyDescent="0.2">
      <c r="B105" t="s">
        <v>346</v>
      </c>
      <c r="C105" s="51" t="s">
        <v>174</v>
      </c>
      <c r="D105" s="51">
        <v>11</v>
      </c>
      <c r="E105" s="52" t="s">
        <v>175</v>
      </c>
      <c r="F105" s="43">
        <v>45306.419444444444</v>
      </c>
      <c r="G105" s="43">
        <v>45306.701388888891</v>
      </c>
      <c r="H105" s="53">
        <v>0.28194444444670808</v>
      </c>
      <c r="I105" s="51" t="s">
        <v>163</v>
      </c>
      <c r="J105" s="51" t="s">
        <v>163</v>
      </c>
      <c r="K105" s="51" t="s">
        <v>163</v>
      </c>
      <c r="L105" s="54" t="s">
        <v>164</v>
      </c>
      <c r="M105" s="51" t="s">
        <v>368</v>
      </c>
      <c r="N105" s="51" t="s">
        <v>369</v>
      </c>
      <c r="O105" s="167"/>
      <c r="P105" s="51" t="s">
        <v>163</v>
      </c>
      <c r="Q105" s="56" t="s">
        <v>168</v>
      </c>
    </row>
    <row r="106" spans="2:17" customFormat="1" ht="30" hidden="1" x14ac:dyDescent="0.2">
      <c r="B106" t="s">
        <v>346</v>
      </c>
      <c r="C106" s="51" t="s">
        <v>174</v>
      </c>
      <c r="D106" s="51">
        <v>12</v>
      </c>
      <c r="E106" s="52" t="s">
        <v>175</v>
      </c>
      <c r="F106" s="43">
        <v>45307.415277777778</v>
      </c>
      <c r="G106" s="43">
        <v>45307.698611111111</v>
      </c>
      <c r="H106" s="53">
        <v>0.28333333333284827</v>
      </c>
      <c r="I106" s="51" t="s">
        <v>163</v>
      </c>
      <c r="J106" s="51" t="s">
        <v>163</v>
      </c>
      <c r="K106" s="51" t="s">
        <v>163</v>
      </c>
      <c r="L106" s="54" t="s">
        <v>164</v>
      </c>
      <c r="M106" s="51" t="s">
        <v>370</v>
      </c>
      <c r="N106" s="51" t="s">
        <v>371</v>
      </c>
      <c r="O106" s="167"/>
      <c r="P106" s="51" t="s">
        <v>163</v>
      </c>
      <c r="Q106" s="56" t="s">
        <v>168</v>
      </c>
    </row>
    <row r="107" spans="2:17" customFormat="1" ht="30" hidden="1" x14ac:dyDescent="0.2">
      <c r="B107" t="s">
        <v>346</v>
      </c>
      <c r="C107" s="51" t="s">
        <v>174</v>
      </c>
      <c r="D107" s="51">
        <v>13</v>
      </c>
      <c r="E107" s="52" t="s">
        <v>175</v>
      </c>
      <c r="F107" s="43">
        <v>45308.430555555555</v>
      </c>
      <c r="G107" s="43">
        <v>45308.702777777777</v>
      </c>
      <c r="H107" s="53">
        <v>0.27222222222189885</v>
      </c>
      <c r="I107" s="51" t="s">
        <v>163</v>
      </c>
      <c r="J107" s="51" t="s">
        <v>163</v>
      </c>
      <c r="K107" s="51" t="s">
        <v>163</v>
      </c>
      <c r="L107" s="54" t="s">
        <v>164</v>
      </c>
      <c r="M107" s="51" t="s">
        <v>372</v>
      </c>
      <c r="N107" s="51" t="s">
        <v>373</v>
      </c>
      <c r="O107" s="167"/>
      <c r="P107" s="51" t="s">
        <v>163</v>
      </c>
      <c r="Q107" s="56" t="s">
        <v>168</v>
      </c>
    </row>
    <row r="108" spans="2:17" customFormat="1" ht="30" hidden="1" x14ac:dyDescent="0.2">
      <c r="B108" t="s">
        <v>346</v>
      </c>
      <c r="C108" s="51" t="s">
        <v>174</v>
      </c>
      <c r="D108" s="51">
        <v>14</v>
      </c>
      <c r="E108" s="52" t="s">
        <v>175</v>
      </c>
      <c r="F108" s="43">
        <v>45309.409722222219</v>
      </c>
      <c r="G108" s="43">
        <v>45309.698611111111</v>
      </c>
      <c r="H108" s="53">
        <v>0.28888888889196096</v>
      </c>
      <c r="I108" s="51" t="s">
        <v>163</v>
      </c>
      <c r="J108" s="51" t="s">
        <v>163</v>
      </c>
      <c r="K108" s="51" t="s">
        <v>163</v>
      </c>
      <c r="L108" s="54" t="s">
        <v>164</v>
      </c>
      <c r="M108" s="51" t="s">
        <v>374</v>
      </c>
      <c r="N108" s="51" t="s">
        <v>375</v>
      </c>
      <c r="O108" s="167"/>
      <c r="P108" s="51" t="s">
        <v>163</v>
      </c>
      <c r="Q108" s="56" t="s">
        <v>168</v>
      </c>
    </row>
    <row r="109" spans="2:17" customFormat="1" ht="30" hidden="1" x14ac:dyDescent="0.2">
      <c r="B109" t="s">
        <v>346</v>
      </c>
      <c r="C109" s="51" t="s">
        <v>174</v>
      </c>
      <c r="D109" s="51">
        <v>15</v>
      </c>
      <c r="E109" s="52" t="s">
        <v>175</v>
      </c>
      <c r="F109" s="43">
        <v>45310.397222222222</v>
      </c>
      <c r="G109" s="43">
        <v>45310.703472222223</v>
      </c>
      <c r="H109" s="53">
        <v>0.30625000000145519</v>
      </c>
      <c r="I109" s="51" t="s">
        <v>163</v>
      </c>
      <c r="J109" s="51" t="s">
        <v>163</v>
      </c>
      <c r="K109" s="51" t="s">
        <v>163</v>
      </c>
      <c r="L109" s="54" t="s">
        <v>164</v>
      </c>
      <c r="M109" s="51" t="s">
        <v>376</v>
      </c>
      <c r="N109" s="51" t="s">
        <v>377</v>
      </c>
      <c r="O109" s="167"/>
      <c r="P109" s="51" t="s">
        <v>163</v>
      </c>
      <c r="Q109" s="56" t="s">
        <v>168</v>
      </c>
    </row>
    <row r="110" spans="2:17" customFormat="1" ht="30" hidden="1" x14ac:dyDescent="0.2">
      <c r="B110" t="s">
        <v>346</v>
      </c>
      <c r="C110" s="51" t="s">
        <v>174</v>
      </c>
      <c r="D110" s="51">
        <v>16</v>
      </c>
      <c r="E110" s="52" t="s">
        <v>175</v>
      </c>
      <c r="F110" s="43">
        <v>45311.443055555559</v>
      </c>
      <c r="G110" s="43">
        <v>45311.709027777775</v>
      </c>
      <c r="H110" s="53">
        <v>0.26597222221607808</v>
      </c>
      <c r="I110" s="51" t="s">
        <v>163</v>
      </c>
      <c r="J110" s="51" t="s">
        <v>163</v>
      </c>
      <c r="K110" s="51" t="s">
        <v>163</v>
      </c>
      <c r="L110" s="54" t="s">
        <v>164</v>
      </c>
      <c r="M110" s="51" t="s">
        <v>378</v>
      </c>
      <c r="N110" s="51" t="s">
        <v>379</v>
      </c>
      <c r="O110" s="167"/>
      <c r="P110" s="51" t="s">
        <v>163</v>
      </c>
      <c r="Q110" s="56" t="s">
        <v>168</v>
      </c>
    </row>
    <row r="111" spans="2:17" customFormat="1" ht="30" hidden="1" x14ac:dyDescent="0.2">
      <c r="B111" t="s">
        <v>346</v>
      </c>
      <c r="C111" s="51" t="s">
        <v>174</v>
      </c>
      <c r="D111" s="51">
        <v>17</v>
      </c>
      <c r="E111" s="52" t="s">
        <v>175</v>
      </c>
      <c r="F111" s="43">
        <v>45314.44027777778</v>
      </c>
      <c r="G111" s="43">
        <v>45314.701388888891</v>
      </c>
      <c r="H111" s="53">
        <v>0.26111111111094942</v>
      </c>
      <c r="I111" s="51" t="s">
        <v>163</v>
      </c>
      <c r="J111" s="51" t="s">
        <v>163</v>
      </c>
      <c r="K111" s="51" t="s">
        <v>163</v>
      </c>
      <c r="L111" s="54" t="s">
        <v>164</v>
      </c>
      <c r="M111" s="51" t="s">
        <v>380</v>
      </c>
      <c r="N111" s="51" t="s">
        <v>381</v>
      </c>
      <c r="O111" s="167"/>
      <c r="P111" s="51" t="s">
        <v>163</v>
      </c>
      <c r="Q111" s="56" t="s">
        <v>168</v>
      </c>
    </row>
    <row r="112" spans="2:17" customFormat="1" ht="30" hidden="1" x14ac:dyDescent="0.2">
      <c r="B112" t="s">
        <v>346</v>
      </c>
      <c r="C112" s="51" t="s">
        <v>174</v>
      </c>
      <c r="D112" s="51">
        <v>18</v>
      </c>
      <c r="E112" s="52" t="s">
        <v>175</v>
      </c>
      <c r="F112" s="43">
        <v>45315.460416666669</v>
      </c>
      <c r="G112" s="43">
        <v>45315.698611111111</v>
      </c>
      <c r="H112" s="53">
        <v>0.2381944444423425</v>
      </c>
      <c r="I112" s="51" t="s">
        <v>163</v>
      </c>
      <c r="J112" s="51" t="s">
        <v>163</v>
      </c>
      <c r="K112" s="51" t="s">
        <v>163</v>
      </c>
      <c r="L112" s="54" t="s">
        <v>164</v>
      </c>
      <c r="M112" s="51" t="s">
        <v>382</v>
      </c>
      <c r="N112" s="51" t="s">
        <v>383</v>
      </c>
      <c r="O112" s="167"/>
      <c r="P112" s="51" t="s">
        <v>163</v>
      </c>
      <c r="Q112" s="56" t="s">
        <v>168</v>
      </c>
    </row>
    <row r="113" spans="2:18" ht="30" hidden="1" x14ac:dyDescent="0.2">
      <c r="B113" t="s">
        <v>346</v>
      </c>
      <c r="C113" s="51" t="s">
        <v>174</v>
      </c>
      <c r="D113" s="51">
        <v>19</v>
      </c>
      <c r="E113" s="52" t="s">
        <v>175</v>
      </c>
      <c r="F113" s="43">
        <v>45316.446527777778</v>
      </c>
      <c r="G113" s="43">
        <v>45316.701388888891</v>
      </c>
      <c r="H113" s="53">
        <v>0.25486111111240461</v>
      </c>
      <c r="I113" s="51" t="s">
        <v>163</v>
      </c>
      <c r="J113" s="51" t="s">
        <v>163</v>
      </c>
      <c r="K113" s="51" t="s">
        <v>163</v>
      </c>
      <c r="L113" s="54" t="s">
        <v>164</v>
      </c>
      <c r="M113" s="51" t="s">
        <v>384</v>
      </c>
      <c r="N113" s="51" t="s">
        <v>385</v>
      </c>
      <c r="O113" s="167"/>
      <c r="P113" s="51" t="s">
        <v>163</v>
      </c>
      <c r="Q113" s="56" t="s">
        <v>168</v>
      </c>
      <c r="R113"/>
    </row>
    <row r="114" spans="2:18" ht="30" hidden="1" x14ac:dyDescent="0.2">
      <c r="B114" t="s">
        <v>346</v>
      </c>
      <c r="C114" s="51" t="s">
        <v>174</v>
      </c>
      <c r="D114" s="51">
        <v>20</v>
      </c>
      <c r="E114" s="52" t="s">
        <v>175</v>
      </c>
      <c r="F114" s="43">
        <v>45318.424305555556</v>
      </c>
      <c r="G114" s="43">
        <v>45318.720138888886</v>
      </c>
      <c r="H114" s="53">
        <v>0.29583333332993789</v>
      </c>
      <c r="I114" s="51" t="s">
        <v>163</v>
      </c>
      <c r="J114" s="51" t="s">
        <v>163</v>
      </c>
      <c r="K114" s="51" t="s">
        <v>163</v>
      </c>
      <c r="L114" s="54" t="s">
        <v>164</v>
      </c>
      <c r="M114" s="51" t="s">
        <v>386</v>
      </c>
      <c r="N114" s="51" t="s">
        <v>387</v>
      </c>
      <c r="O114" s="167"/>
      <c r="P114" s="51" t="s">
        <v>163</v>
      </c>
      <c r="Q114" s="56" t="s">
        <v>168</v>
      </c>
      <c r="R114"/>
    </row>
    <row r="115" spans="2:18" ht="30" hidden="1" x14ac:dyDescent="0.2">
      <c r="B115" t="s">
        <v>346</v>
      </c>
      <c r="C115" s="51" t="s">
        <v>174</v>
      </c>
      <c r="D115" s="51">
        <v>21</v>
      </c>
      <c r="E115" s="52" t="s">
        <v>175</v>
      </c>
      <c r="F115" s="43">
        <v>45320.431944444441</v>
      </c>
      <c r="G115" s="43">
        <v>45320.711111111108</v>
      </c>
      <c r="H115" s="53">
        <v>0.27916666666715173</v>
      </c>
      <c r="I115" s="51" t="s">
        <v>163</v>
      </c>
      <c r="J115" s="51" t="s">
        <v>163</v>
      </c>
      <c r="K115" s="51" t="s">
        <v>163</v>
      </c>
      <c r="L115" s="54" t="s">
        <v>164</v>
      </c>
      <c r="M115" s="51" t="s">
        <v>388</v>
      </c>
      <c r="N115" s="51" t="s">
        <v>389</v>
      </c>
      <c r="O115" s="167"/>
      <c r="P115" s="51" t="s">
        <v>163</v>
      </c>
      <c r="Q115" s="56" t="s">
        <v>168</v>
      </c>
      <c r="R115"/>
    </row>
    <row r="116" spans="2:18" ht="30" hidden="1" x14ac:dyDescent="0.2">
      <c r="B116" t="s">
        <v>346</v>
      </c>
      <c r="C116" s="51" t="s">
        <v>174</v>
      </c>
      <c r="D116" s="51">
        <v>22</v>
      </c>
      <c r="E116" s="52" t="s">
        <v>175</v>
      </c>
      <c r="F116" s="43">
        <v>45321.427777777775</v>
      </c>
      <c r="G116" s="43">
        <v>45321.703472222223</v>
      </c>
      <c r="H116" s="53">
        <v>0.27569444444816327</v>
      </c>
      <c r="I116" s="51" t="s">
        <v>163</v>
      </c>
      <c r="J116" s="51" t="s">
        <v>163</v>
      </c>
      <c r="K116" s="51" t="s">
        <v>163</v>
      </c>
      <c r="L116" s="54" t="s">
        <v>164</v>
      </c>
      <c r="M116" s="51" t="s">
        <v>390</v>
      </c>
      <c r="N116" s="51" t="s">
        <v>391</v>
      </c>
      <c r="O116" s="167"/>
      <c r="P116" s="51" t="s">
        <v>163</v>
      </c>
      <c r="Q116" s="56" t="s">
        <v>168</v>
      </c>
      <c r="R116"/>
    </row>
    <row r="117" spans="2:18" ht="60.75" hidden="1" customHeight="1" x14ac:dyDescent="0.2">
      <c r="B117" t="s">
        <v>346</v>
      </c>
      <c r="C117" s="51">
        <v>1</v>
      </c>
      <c r="D117" s="51">
        <v>1</v>
      </c>
      <c r="E117" s="52" t="s">
        <v>120</v>
      </c>
      <c r="F117" s="43">
        <v>45299.454861111109</v>
      </c>
      <c r="G117" s="44">
        <v>45299.611111111109</v>
      </c>
      <c r="H117" s="51" t="s">
        <v>163</v>
      </c>
      <c r="I117" s="53">
        <v>0.15625</v>
      </c>
      <c r="J117" s="51" t="s">
        <v>163</v>
      </c>
      <c r="K117" s="51" t="s">
        <v>163</v>
      </c>
      <c r="L117" s="54" t="s">
        <v>251</v>
      </c>
      <c r="M117" s="51" t="s">
        <v>392</v>
      </c>
      <c r="N117" s="51" t="s">
        <v>393</v>
      </c>
      <c r="O117" s="168" t="s">
        <v>394</v>
      </c>
      <c r="P117" s="51" t="s">
        <v>395</v>
      </c>
      <c r="Q117" s="58" t="s">
        <v>168</v>
      </c>
      <c r="R117"/>
    </row>
    <row r="118" spans="2:18" ht="60.75" hidden="1" customHeight="1" x14ac:dyDescent="0.2">
      <c r="B118" t="s">
        <v>346</v>
      </c>
      <c r="C118" s="51" t="s">
        <v>174</v>
      </c>
      <c r="D118" s="51">
        <v>2</v>
      </c>
      <c r="E118" s="52" t="s">
        <v>175</v>
      </c>
      <c r="F118" s="43">
        <v>45299.453472222223</v>
      </c>
      <c r="G118" s="43">
        <v>45299.604861111111</v>
      </c>
      <c r="H118" s="51" t="s">
        <v>163</v>
      </c>
      <c r="I118" s="53">
        <v>0.15138888888759539</v>
      </c>
      <c r="J118" s="51" t="s">
        <v>163</v>
      </c>
      <c r="K118" s="51" t="s">
        <v>163</v>
      </c>
      <c r="L118" s="54" t="s">
        <v>251</v>
      </c>
      <c r="M118" s="51" t="s">
        <v>396</v>
      </c>
      <c r="N118" s="51" t="s">
        <v>397</v>
      </c>
      <c r="O118" s="169"/>
      <c r="P118" s="51" t="s">
        <v>395</v>
      </c>
      <c r="Q118" s="58" t="s">
        <v>168</v>
      </c>
      <c r="R118"/>
    </row>
    <row r="119" spans="2:18" ht="30" hidden="1" x14ac:dyDescent="0.2">
      <c r="B119" t="s">
        <v>398</v>
      </c>
      <c r="C119" s="51" t="s">
        <v>399</v>
      </c>
      <c r="D119" s="51">
        <v>1</v>
      </c>
      <c r="E119" s="52" t="s">
        <v>175</v>
      </c>
      <c r="F119" s="43">
        <v>45329.438194444447</v>
      </c>
      <c r="G119" s="43">
        <v>45329.695138888892</v>
      </c>
      <c r="H119" s="53">
        <v>0.25694444444525288</v>
      </c>
      <c r="I119" s="51" t="s">
        <v>163</v>
      </c>
      <c r="J119" s="51" t="s">
        <v>163</v>
      </c>
      <c r="K119" s="51" t="s">
        <v>163</v>
      </c>
      <c r="L119" s="54" t="s">
        <v>164</v>
      </c>
      <c r="M119" s="51" t="s">
        <v>400</v>
      </c>
      <c r="N119" s="51" t="s">
        <v>401</v>
      </c>
      <c r="O119" s="170" t="s">
        <v>402</v>
      </c>
      <c r="P119" s="51" t="s">
        <v>163</v>
      </c>
      <c r="Q119" s="56" t="s">
        <v>168</v>
      </c>
      <c r="R119"/>
    </row>
    <row r="120" spans="2:18" ht="30" hidden="1" x14ac:dyDescent="0.2">
      <c r="B120" t="s">
        <v>398</v>
      </c>
      <c r="C120" s="51" t="s">
        <v>399</v>
      </c>
      <c r="D120" s="51">
        <v>2</v>
      </c>
      <c r="E120" s="52" t="s">
        <v>175</v>
      </c>
      <c r="F120" s="43">
        <v>45330.435416666667</v>
      </c>
      <c r="G120" s="43">
        <v>45330.70416666667</v>
      </c>
      <c r="H120" s="53">
        <v>0.26875000000291038</v>
      </c>
      <c r="I120" s="51" t="s">
        <v>163</v>
      </c>
      <c r="J120" s="51" t="s">
        <v>163</v>
      </c>
      <c r="K120" s="51" t="s">
        <v>163</v>
      </c>
      <c r="L120" s="54" t="s">
        <v>164</v>
      </c>
      <c r="M120" s="51" t="s">
        <v>403</v>
      </c>
      <c r="N120" s="51" t="s">
        <v>404</v>
      </c>
      <c r="O120" s="171"/>
      <c r="P120" s="51" t="s">
        <v>163</v>
      </c>
      <c r="Q120" s="56" t="s">
        <v>168</v>
      </c>
      <c r="R120"/>
    </row>
    <row r="121" spans="2:18" ht="30" hidden="1" x14ac:dyDescent="0.2">
      <c r="B121" t="s">
        <v>398</v>
      </c>
      <c r="C121" s="51" t="s">
        <v>399</v>
      </c>
      <c r="D121" s="51">
        <v>3</v>
      </c>
      <c r="E121" s="52" t="s">
        <v>175</v>
      </c>
      <c r="F121" s="43">
        <v>45331.427083333336</v>
      </c>
      <c r="G121" s="43">
        <v>45331.691666666666</v>
      </c>
      <c r="H121" s="53">
        <v>0.26458333332993789</v>
      </c>
      <c r="I121" s="51" t="s">
        <v>163</v>
      </c>
      <c r="J121" s="51" t="s">
        <v>163</v>
      </c>
      <c r="K121" s="51" t="s">
        <v>163</v>
      </c>
      <c r="L121" s="54" t="s">
        <v>164</v>
      </c>
      <c r="M121" s="51" t="s">
        <v>405</v>
      </c>
      <c r="N121" s="51" t="s">
        <v>406</v>
      </c>
      <c r="O121" s="171"/>
      <c r="P121" s="51" t="s">
        <v>163</v>
      </c>
      <c r="Q121" s="56" t="s">
        <v>168</v>
      </c>
      <c r="R121"/>
    </row>
    <row r="122" spans="2:18" ht="30" hidden="1" x14ac:dyDescent="0.2">
      <c r="B122" t="s">
        <v>398</v>
      </c>
      <c r="C122" s="51" t="s">
        <v>399</v>
      </c>
      <c r="D122" s="51">
        <v>4</v>
      </c>
      <c r="E122" s="52" t="s">
        <v>175</v>
      </c>
      <c r="F122" s="43">
        <v>45332.412499999999</v>
      </c>
      <c r="G122" s="43">
        <v>45332.70208333333</v>
      </c>
      <c r="H122" s="53">
        <v>0.28958333333139308</v>
      </c>
      <c r="I122" s="51" t="s">
        <v>163</v>
      </c>
      <c r="J122" s="51" t="s">
        <v>163</v>
      </c>
      <c r="K122" s="51" t="s">
        <v>163</v>
      </c>
      <c r="L122" s="54" t="s">
        <v>164</v>
      </c>
      <c r="M122" s="51" t="s">
        <v>407</v>
      </c>
      <c r="N122" s="51" t="s">
        <v>408</v>
      </c>
      <c r="O122" s="171"/>
      <c r="P122" s="51" t="s">
        <v>163</v>
      </c>
      <c r="Q122" s="56" t="s">
        <v>168</v>
      </c>
      <c r="R122"/>
    </row>
    <row r="123" spans="2:18" ht="30" hidden="1" x14ac:dyDescent="0.2">
      <c r="B123" t="s">
        <v>398</v>
      </c>
      <c r="C123" s="51" t="s">
        <v>399</v>
      </c>
      <c r="D123" s="51">
        <v>5</v>
      </c>
      <c r="E123" s="52" t="s">
        <v>175</v>
      </c>
      <c r="F123" s="43">
        <v>45334.419444444444</v>
      </c>
      <c r="G123" s="43">
        <v>45334.683333333334</v>
      </c>
      <c r="H123" s="53">
        <v>0.26388888889050577</v>
      </c>
      <c r="I123" s="51" t="s">
        <v>163</v>
      </c>
      <c r="J123" s="51" t="s">
        <v>163</v>
      </c>
      <c r="K123" s="51" t="s">
        <v>163</v>
      </c>
      <c r="L123" s="54" t="s">
        <v>164</v>
      </c>
      <c r="M123" s="51" t="s">
        <v>409</v>
      </c>
      <c r="N123" s="51" t="s">
        <v>410</v>
      </c>
      <c r="O123" s="172"/>
      <c r="P123" s="51" t="s">
        <v>163</v>
      </c>
      <c r="Q123" s="56" t="s">
        <v>168</v>
      </c>
      <c r="R123"/>
    </row>
    <row r="124" spans="2:18" ht="72" hidden="1" x14ac:dyDescent="0.2">
      <c r="C124" s="51" t="s">
        <v>411</v>
      </c>
      <c r="D124" s="51">
        <v>6</v>
      </c>
      <c r="E124" s="52" t="s">
        <v>120</v>
      </c>
      <c r="F124" s="43">
        <v>45334.737500000003</v>
      </c>
      <c r="G124" s="43">
        <v>45334.76666666667</v>
      </c>
      <c r="H124" s="53">
        <v>2.9166666667151731E-2</v>
      </c>
      <c r="I124" s="51" t="s">
        <v>163</v>
      </c>
      <c r="J124" s="51" t="s">
        <v>163</v>
      </c>
      <c r="K124" s="51" t="s">
        <v>163</v>
      </c>
      <c r="L124" s="54" t="s">
        <v>177</v>
      </c>
      <c r="M124" s="51" t="s">
        <v>163</v>
      </c>
      <c r="N124" s="51" t="s">
        <v>412</v>
      </c>
      <c r="O124" s="61" t="s">
        <v>413</v>
      </c>
      <c r="P124" s="51" t="s">
        <v>163</v>
      </c>
      <c r="Q124" s="56" t="s">
        <v>168</v>
      </c>
    </row>
    <row r="125" spans="2:18" ht="30" hidden="1" x14ac:dyDescent="0.2">
      <c r="B125" t="s">
        <v>398</v>
      </c>
      <c r="C125" s="51" t="s">
        <v>399</v>
      </c>
      <c r="D125" s="51">
        <v>7</v>
      </c>
      <c r="E125" s="52" t="s">
        <v>175</v>
      </c>
      <c r="F125" s="43">
        <v>45335.419444444444</v>
      </c>
      <c r="G125" s="43">
        <v>45335.69027777778</v>
      </c>
      <c r="H125" s="53">
        <v>0.27083333333575865</v>
      </c>
      <c r="I125" s="51" t="s">
        <v>163</v>
      </c>
      <c r="J125" s="51" t="s">
        <v>163</v>
      </c>
      <c r="K125" s="51" t="s">
        <v>163</v>
      </c>
      <c r="L125" s="54" t="s">
        <v>164</v>
      </c>
      <c r="M125" s="51" t="s">
        <v>414</v>
      </c>
      <c r="N125" s="51" t="s">
        <v>415</v>
      </c>
      <c r="O125" s="170" t="s">
        <v>402</v>
      </c>
      <c r="P125" s="51" t="s">
        <v>163</v>
      </c>
      <c r="Q125" s="56" t="s">
        <v>168</v>
      </c>
      <c r="R125"/>
    </row>
    <row r="126" spans="2:18" ht="30" hidden="1" x14ac:dyDescent="0.2">
      <c r="B126" t="s">
        <v>398</v>
      </c>
      <c r="C126" s="51" t="s">
        <v>399</v>
      </c>
      <c r="D126" s="51">
        <v>8</v>
      </c>
      <c r="E126" s="52" t="s">
        <v>175</v>
      </c>
      <c r="F126" s="43">
        <v>45336.402777777781</v>
      </c>
      <c r="G126" s="43">
        <v>45336.722222222219</v>
      </c>
      <c r="H126" s="53">
        <v>0.31944444443797693</v>
      </c>
      <c r="I126" s="51" t="s">
        <v>163</v>
      </c>
      <c r="J126" s="51" t="s">
        <v>163</v>
      </c>
      <c r="K126" s="51" t="s">
        <v>163</v>
      </c>
      <c r="L126" s="54" t="s">
        <v>164</v>
      </c>
      <c r="M126" s="51" t="s">
        <v>416</v>
      </c>
      <c r="N126" s="51" t="s">
        <v>417</v>
      </c>
      <c r="O126" s="171"/>
      <c r="P126" s="51" t="s">
        <v>163</v>
      </c>
      <c r="Q126" s="56" t="s">
        <v>168</v>
      </c>
      <c r="R126"/>
    </row>
    <row r="127" spans="2:18" ht="30" hidden="1" x14ac:dyDescent="0.2">
      <c r="B127" t="s">
        <v>398</v>
      </c>
      <c r="C127" s="51" t="s">
        <v>399</v>
      </c>
      <c r="D127" s="51">
        <v>9</v>
      </c>
      <c r="E127" s="52" t="s">
        <v>175</v>
      </c>
      <c r="F127" s="43">
        <v>45337.4</v>
      </c>
      <c r="G127" s="43">
        <v>45337.698611111111</v>
      </c>
      <c r="H127" s="53">
        <v>0.29861111110949423</v>
      </c>
      <c r="I127" s="51" t="s">
        <v>163</v>
      </c>
      <c r="J127" s="51" t="s">
        <v>163</v>
      </c>
      <c r="K127" s="51" t="s">
        <v>163</v>
      </c>
      <c r="L127" s="54" t="s">
        <v>164</v>
      </c>
      <c r="M127" s="51" t="s">
        <v>418</v>
      </c>
      <c r="N127" s="51" t="s">
        <v>419</v>
      </c>
      <c r="O127" s="171"/>
      <c r="P127" s="51" t="s">
        <v>163</v>
      </c>
      <c r="Q127" s="56" t="s">
        <v>168</v>
      </c>
      <c r="R127"/>
    </row>
    <row r="128" spans="2:18" ht="30" hidden="1" x14ac:dyDescent="0.2">
      <c r="B128" t="s">
        <v>398</v>
      </c>
      <c r="C128" s="51" t="s">
        <v>399</v>
      </c>
      <c r="D128" s="51">
        <v>10</v>
      </c>
      <c r="E128" s="52" t="s">
        <v>175</v>
      </c>
      <c r="F128" s="43">
        <v>45338.423611111109</v>
      </c>
      <c r="G128" s="43">
        <v>45338.698611111111</v>
      </c>
      <c r="H128" s="53">
        <v>0.27500000000145519</v>
      </c>
      <c r="I128" s="51" t="s">
        <v>163</v>
      </c>
      <c r="J128" s="51" t="s">
        <v>163</v>
      </c>
      <c r="K128" s="51" t="s">
        <v>163</v>
      </c>
      <c r="L128" s="54" t="s">
        <v>164</v>
      </c>
      <c r="M128" s="51" t="s">
        <v>420</v>
      </c>
      <c r="N128" s="51" t="s">
        <v>421</v>
      </c>
      <c r="O128" s="171"/>
      <c r="P128" s="51" t="s">
        <v>163</v>
      </c>
      <c r="Q128" s="56" t="s">
        <v>168</v>
      </c>
      <c r="R128"/>
    </row>
    <row r="129" spans="2:18" ht="30" hidden="1" x14ac:dyDescent="0.2">
      <c r="B129" t="s">
        <v>398</v>
      </c>
      <c r="C129" s="51" t="s">
        <v>399</v>
      </c>
      <c r="D129" s="51">
        <v>11</v>
      </c>
      <c r="E129" s="52" t="s">
        <v>175</v>
      </c>
      <c r="F129" s="43">
        <v>45339.411805555559</v>
      </c>
      <c r="G129" s="43">
        <v>45339.680555555555</v>
      </c>
      <c r="H129" s="53">
        <v>0.26874999999563443</v>
      </c>
      <c r="I129" s="51" t="s">
        <v>163</v>
      </c>
      <c r="J129" s="51" t="s">
        <v>163</v>
      </c>
      <c r="K129" s="51" t="s">
        <v>163</v>
      </c>
      <c r="L129" s="54" t="s">
        <v>164</v>
      </c>
      <c r="M129" s="51" t="s">
        <v>422</v>
      </c>
      <c r="N129" s="51" t="s">
        <v>423</v>
      </c>
      <c r="O129" s="172"/>
      <c r="P129" s="51" t="s">
        <v>163</v>
      </c>
      <c r="Q129" s="56" t="s">
        <v>168</v>
      </c>
      <c r="R129"/>
    </row>
    <row r="130" spans="2:18" ht="30" hidden="1" x14ac:dyDescent="0.2">
      <c r="B130" t="s">
        <v>398</v>
      </c>
      <c r="C130" s="51" t="s">
        <v>399</v>
      </c>
      <c r="D130" s="51">
        <v>12</v>
      </c>
      <c r="E130" s="52" t="s">
        <v>175</v>
      </c>
      <c r="F130" s="43">
        <v>45344.427083333336</v>
      </c>
      <c r="G130" s="43">
        <v>45344.7</v>
      </c>
      <c r="H130" s="53">
        <v>0.27291666666133096</v>
      </c>
      <c r="I130" s="51" t="s">
        <v>163</v>
      </c>
      <c r="J130" s="51" t="s">
        <v>163</v>
      </c>
      <c r="K130" s="51" t="s">
        <v>163</v>
      </c>
      <c r="L130" s="54" t="s">
        <v>164</v>
      </c>
      <c r="M130" s="51" t="s">
        <v>424</v>
      </c>
      <c r="N130" s="51" t="s">
        <v>425</v>
      </c>
      <c r="O130" s="173" t="s">
        <v>402</v>
      </c>
      <c r="P130" s="51" t="s">
        <v>163</v>
      </c>
      <c r="Q130" s="56" t="s">
        <v>168</v>
      </c>
      <c r="R130"/>
    </row>
    <row r="131" spans="2:18" ht="30" hidden="1" x14ac:dyDescent="0.2">
      <c r="B131" t="s">
        <v>398</v>
      </c>
      <c r="C131" s="51" t="s">
        <v>399</v>
      </c>
      <c r="D131" s="51">
        <v>13</v>
      </c>
      <c r="E131" s="52" t="s">
        <v>175</v>
      </c>
      <c r="F131" s="43">
        <v>45345.429166666669</v>
      </c>
      <c r="G131" s="43">
        <v>45345.71875</v>
      </c>
      <c r="H131" s="53">
        <v>0.28958333333139308</v>
      </c>
      <c r="I131" s="51" t="s">
        <v>163</v>
      </c>
      <c r="J131" s="51" t="s">
        <v>163</v>
      </c>
      <c r="K131" s="51" t="s">
        <v>163</v>
      </c>
      <c r="L131" s="54" t="s">
        <v>164</v>
      </c>
      <c r="M131" s="51" t="s">
        <v>426</v>
      </c>
      <c r="N131" s="51" t="s">
        <v>427</v>
      </c>
      <c r="O131" s="174"/>
      <c r="P131" s="51" t="s">
        <v>163</v>
      </c>
      <c r="Q131" s="56" t="s">
        <v>168</v>
      </c>
      <c r="R131"/>
    </row>
    <row r="132" spans="2:18" ht="30" hidden="1" x14ac:dyDescent="0.2">
      <c r="B132" t="s">
        <v>398</v>
      </c>
      <c r="C132" s="51" t="s">
        <v>399</v>
      </c>
      <c r="D132" s="51">
        <v>14</v>
      </c>
      <c r="E132" s="52" t="s">
        <v>175</v>
      </c>
      <c r="F132" s="43">
        <v>45346.423611111109</v>
      </c>
      <c r="G132" s="43">
        <v>45346.720138888886</v>
      </c>
      <c r="H132" s="53">
        <v>0.29652777777664596</v>
      </c>
      <c r="I132" s="51" t="s">
        <v>163</v>
      </c>
      <c r="J132" s="51" t="s">
        <v>163</v>
      </c>
      <c r="K132" s="51" t="s">
        <v>163</v>
      </c>
      <c r="L132" s="54" t="s">
        <v>164</v>
      </c>
      <c r="M132" s="51" t="s">
        <v>428</v>
      </c>
      <c r="N132" s="51" t="s">
        <v>429</v>
      </c>
      <c r="O132" s="174"/>
      <c r="P132" s="51" t="s">
        <v>163</v>
      </c>
      <c r="Q132" s="56" t="s">
        <v>168</v>
      </c>
      <c r="R132"/>
    </row>
    <row r="133" spans="2:18" ht="30" hidden="1" x14ac:dyDescent="0.2">
      <c r="B133" t="s">
        <v>398</v>
      </c>
      <c r="C133" s="51" t="s">
        <v>399</v>
      </c>
      <c r="D133" s="51">
        <v>15</v>
      </c>
      <c r="E133" s="52" t="s">
        <v>175</v>
      </c>
      <c r="F133" s="43">
        <v>45348.431250000001</v>
      </c>
      <c r="G133" s="43">
        <v>45348.693749999999</v>
      </c>
      <c r="H133" s="53">
        <v>0.26249999999708962</v>
      </c>
      <c r="I133" s="51" t="s">
        <v>163</v>
      </c>
      <c r="J133" s="51" t="s">
        <v>163</v>
      </c>
      <c r="K133" s="51" t="s">
        <v>163</v>
      </c>
      <c r="L133" s="54" t="s">
        <v>164</v>
      </c>
      <c r="M133" s="51" t="s">
        <v>430</v>
      </c>
      <c r="N133" s="51" t="s">
        <v>431</v>
      </c>
      <c r="O133" s="174"/>
      <c r="P133" s="51" t="s">
        <v>163</v>
      </c>
      <c r="Q133" s="56" t="s">
        <v>168</v>
      </c>
      <c r="R133"/>
    </row>
    <row r="134" spans="2:18" ht="30" hidden="1" x14ac:dyDescent="0.2">
      <c r="B134" t="s">
        <v>398</v>
      </c>
      <c r="C134" s="51" t="s">
        <v>399</v>
      </c>
      <c r="D134" s="51">
        <v>16</v>
      </c>
      <c r="E134" s="52" t="s">
        <v>175</v>
      </c>
      <c r="F134" s="43">
        <v>45350.420138888891</v>
      </c>
      <c r="G134" s="43">
        <v>45350.704861111109</v>
      </c>
      <c r="H134" s="53">
        <v>0.28472222221898846</v>
      </c>
      <c r="I134" s="51" t="s">
        <v>163</v>
      </c>
      <c r="J134" s="51" t="s">
        <v>163</v>
      </c>
      <c r="K134" s="51" t="s">
        <v>163</v>
      </c>
      <c r="L134" s="54" t="s">
        <v>164</v>
      </c>
      <c r="M134" s="51" t="s">
        <v>432</v>
      </c>
      <c r="N134" s="51" t="s">
        <v>433</v>
      </c>
      <c r="O134" s="174"/>
      <c r="P134" s="51" t="s">
        <v>163</v>
      </c>
      <c r="Q134" s="56" t="s">
        <v>168</v>
      </c>
      <c r="R134"/>
    </row>
    <row r="135" spans="2:18" ht="30" hidden="1" x14ac:dyDescent="0.2">
      <c r="B135" t="s">
        <v>398</v>
      </c>
      <c r="C135" s="51" t="s">
        <v>399</v>
      </c>
      <c r="D135" s="51">
        <v>17</v>
      </c>
      <c r="E135" s="52" t="s">
        <v>175</v>
      </c>
      <c r="F135" s="43">
        <v>45351.426388888889</v>
      </c>
      <c r="G135" s="43">
        <v>45351.716666666667</v>
      </c>
      <c r="H135" s="53">
        <v>0.29027777777810115</v>
      </c>
      <c r="I135" s="51" t="s">
        <v>163</v>
      </c>
      <c r="J135" s="51" t="s">
        <v>163</v>
      </c>
      <c r="K135" s="51" t="s">
        <v>163</v>
      </c>
      <c r="L135" s="54" t="s">
        <v>164</v>
      </c>
      <c r="M135" s="51" t="s">
        <v>434</v>
      </c>
      <c r="N135" s="51" t="s">
        <v>435</v>
      </c>
      <c r="O135" s="175"/>
      <c r="P135" s="51" t="s">
        <v>163</v>
      </c>
      <c r="Q135" s="56" t="s">
        <v>168</v>
      </c>
      <c r="R135"/>
    </row>
    <row r="136" spans="2:18" ht="216" hidden="1" x14ac:dyDescent="0.2">
      <c r="C136" s="51" t="s">
        <v>436</v>
      </c>
      <c r="D136" s="51">
        <v>1</v>
      </c>
      <c r="E136" s="52" t="s">
        <v>170</v>
      </c>
      <c r="F136" s="43">
        <v>45341.838888888888</v>
      </c>
      <c r="G136" s="43">
        <v>45341.894444444442</v>
      </c>
      <c r="H136" s="53" t="s">
        <v>163</v>
      </c>
      <c r="I136" s="53">
        <v>5.5555555554747116E-2</v>
      </c>
      <c r="J136" s="51" t="s">
        <v>163</v>
      </c>
      <c r="K136" s="51" t="s">
        <v>163</v>
      </c>
      <c r="L136" s="54" t="s">
        <v>171</v>
      </c>
      <c r="M136" s="51" t="s">
        <v>163</v>
      </c>
      <c r="N136" s="51" t="s">
        <v>437</v>
      </c>
      <c r="O136" s="62" t="s">
        <v>438</v>
      </c>
      <c r="P136" s="51" t="s">
        <v>163</v>
      </c>
      <c r="Q136" s="58" t="s">
        <v>168</v>
      </c>
    </row>
    <row r="137" spans="2:18" ht="30" hidden="1" x14ac:dyDescent="0.2">
      <c r="B137" t="s">
        <v>439</v>
      </c>
      <c r="C137" s="51" t="s">
        <v>399</v>
      </c>
      <c r="D137" s="51">
        <v>1</v>
      </c>
      <c r="E137" s="29" t="s">
        <v>175</v>
      </c>
      <c r="F137" s="43">
        <v>45356.423611111109</v>
      </c>
      <c r="G137" s="43">
        <v>45356.6875</v>
      </c>
      <c r="H137" s="53">
        <v>0.26388888889050577</v>
      </c>
      <c r="I137" s="51" t="s">
        <v>163</v>
      </c>
      <c r="J137" s="51" t="s">
        <v>163</v>
      </c>
      <c r="K137" s="51" t="s">
        <v>163</v>
      </c>
      <c r="L137" s="63" t="s">
        <v>164</v>
      </c>
      <c r="M137" s="51" t="s">
        <v>440</v>
      </c>
      <c r="N137" s="51" t="s">
        <v>441</v>
      </c>
      <c r="O137" s="176" t="s">
        <v>442</v>
      </c>
      <c r="P137" s="50"/>
      <c r="Q137" s="56" t="s">
        <v>168</v>
      </c>
      <c r="R137"/>
    </row>
    <row r="138" spans="2:18" ht="30" hidden="1" x14ac:dyDescent="0.2">
      <c r="B138" t="s">
        <v>439</v>
      </c>
      <c r="C138" s="51" t="s">
        <v>399</v>
      </c>
      <c r="D138" s="51">
        <v>1</v>
      </c>
      <c r="E138" s="29" t="s">
        <v>175</v>
      </c>
      <c r="F138" s="43">
        <v>45357.414583333331</v>
      </c>
      <c r="G138" s="43">
        <v>45357.676388888889</v>
      </c>
      <c r="H138" s="53">
        <v>0.2618055555576575</v>
      </c>
      <c r="I138" s="51" t="s">
        <v>163</v>
      </c>
      <c r="J138" s="51" t="s">
        <v>163</v>
      </c>
      <c r="K138" s="51" t="s">
        <v>163</v>
      </c>
      <c r="L138" s="63" t="s">
        <v>164</v>
      </c>
      <c r="M138" s="51" t="s">
        <v>443</v>
      </c>
      <c r="N138" s="51" t="s">
        <v>444</v>
      </c>
      <c r="O138" s="176"/>
      <c r="P138" s="51" t="s">
        <v>163</v>
      </c>
      <c r="Q138" s="56" t="s">
        <v>168</v>
      </c>
      <c r="R138"/>
    </row>
    <row r="139" spans="2:18" ht="30" hidden="1" x14ac:dyDescent="0.2">
      <c r="B139" t="s">
        <v>439</v>
      </c>
      <c r="C139" s="51" t="s">
        <v>399</v>
      </c>
      <c r="D139" s="51">
        <v>2</v>
      </c>
      <c r="E139" s="29" t="s">
        <v>175</v>
      </c>
      <c r="F139" s="43">
        <v>45358.424305555556</v>
      </c>
      <c r="G139" s="43">
        <v>45358.6875</v>
      </c>
      <c r="H139" s="53">
        <v>0.26319444444379769</v>
      </c>
      <c r="I139" s="51" t="s">
        <v>163</v>
      </c>
      <c r="J139" s="51" t="s">
        <v>163</v>
      </c>
      <c r="K139" s="51" t="s">
        <v>163</v>
      </c>
      <c r="L139" s="63" t="s">
        <v>164</v>
      </c>
      <c r="M139" s="51" t="s">
        <v>445</v>
      </c>
      <c r="N139" s="51" t="s">
        <v>446</v>
      </c>
      <c r="O139" s="176"/>
      <c r="P139" s="51" t="s">
        <v>163</v>
      </c>
      <c r="Q139" s="56" t="s">
        <v>168</v>
      </c>
      <c r="R139"/>
    </row>
    <row r="140" spans="2:18" ht="30" hidden="1" x14ac:dyDescent="0.2">
      <c r="B140" t="s">
        <v>439</v>
      </c>
      <c r="C140" s="51" t="s">
        <v>399</v>
      </c>
      <c r="D140" s="51">
        <v>3</v>
      </c>
      <c r="E140" s="29" t="s">
        <v>175</v>
      </c>
      <c r="F140" s="43">
        <v>45360.404861111114</v>
      </c>
      <c r="G140" s="43">
        <v>45360.684027777781</v>
      </c>
      <c r="H140" s="53">
        <v>0.27916666666715173</v>
      </c>
      <c r="I140" s="51" t="s">
        <v>163</v>
      </c>
      <c r="J140" s="51" t="s">
        <v>163</v>
      </c>
      <c r="K140" s="51" t="s">
        <v>163</v>
      </c>
      <c r="L140" s="63" t="s">
        <v>164</v>
      </c>
      <c r="M140" s="51" t="s">
        <v>447</v>
      </c>
      <c r="N140" s="51" t="s">
        <v>448</v>
      </c>
      <c r="O140" s="176"/>
      <c r="P140" s="51" t="s">
        <v>163</v>
      </c>
      <c r="Q140" s="56" t="s">
        <v>168</v>
      </c>
      <c r="R140"/>
    </row>
    <row r="141" spans="2:18" ht="118.5" hidden="1" customHeight="1" x14ac:dyDescent="0.2">
      <c r="B141" t="s">
        <v>439</v>
      </c>
      <c r="C141" s="51" t="s">
        <v>411</v>
      </c>
      <c r="D141" s="51">
        <v>4</v>
      </c>
      <c r="E141" s="29" t="s">
        <v>120</v>
      </c>
      <c r="F141" s="43">
        <v>45362.393750000003</v>
      </c>
      <c r="G141" s="43">
        <v>45362.727777777778</v>
      </c>
      <c r="H141" s="53">
        <v>0.33402777777519077</v>
      </c>
      <c r="I141" s="51" t="s">
        <v>163</v>
      </c>
      <c r="J141" s="51" t="s">
        <v>163</v>
      </c>
      <c r="K141" s="51" t="s">
        <v>163</v>
      </c>
      <c r="L141" s="63" t="s">
        <v>164</v>
      </c>
      <c r="M141" s="51" t="s">
        <v>449</v>
      </c>
      <c r="N141" s="51" t="s">
        <v>450</v>
      </c>
      <c r="O141" s="177" t="s">
        <v>451</v>
      </c>
      <c r="P141" s="51" t="s">
        <v>163</v>
      </c>
      <c r="Q141" s="56" t="s">
        <v>168</v>
      </c>
      <c r="R141"/>
    </row>
    <row r="142" spans="2:18" ht="118.5" hidden="1" customHeight="1" x14ac:dyDescent="0.2">
      <c r="B142" t="s">
        <v>439</v>
      </c>
      <c r="C142" s="51" t="s">
        <v>436</v>
      </c>
      <c r="D142" s="51">
        <v>5</v>
      </c>
      <c r="E142" s="29" t="s">
        <v>170</v>
      </c>
      <c r="F142" s="43">
        <v>45362.375694444447</v>
      </c>
      <c r="G142" s="43">
        <v>45362.728472222225</v>
      </c>
      <c r="H142" s="53">
        <v>0.35277777777810115</v>
      </c>
      <c r="I142" s="51" t="s">
        <v>163</v>
      </c>
      <c r="J142" s="51" t="s">
        <v>163</v>
      </c>
      <c r="K142" s="51" t="s">
        <v>163</v>
      </c>
      <c r="L142" s="63" t="s">
        <v>164</v>
      </c>
      <c r="M142" s="51" t="s">
        <v>452</v>
      </c>
      <c r="N142" s="51" t="s">
        <v>453</v>
      </c>
      <c r="O142" s="178"/>
      <c r="P142" s="51" t="s">
        <v>163</v>
      </c>
      <c r="Q142" s="56" t="s">
        <v>168</v>
      </c>
      <c r="R142"/>
    </row>
    <row r="143" spans="2:18" ht="30" hidden="1" x14ac:dyDescent="0.2">
      <c r="B143" t="s">
        <v>439</v>
      </c>
      <c r="C143" s="51" t="s">
        <v>411</v>
      </c>
      <c r="D143" s="51">
        <v>6</v>
      </c>
      <c r="E143" s="29" t="s">
        <v>120</v>
      </c>
      <c r="F143" s="43">
        <v>45363.388888888891</v>
      </c>
      <c r="G143" s="43">
        <v>45363.723611111112</v>
      </c>
      <c r="H143" s="53">
        <v>0.33472222222189885</v>
      </c>
      <c r="I143" s="51" t="s">
        <v>163</v>
      </c>
      <c r="J143" s="51" t="s">
        <v>163</v>
      </c>
      <c r="K143" s="51" t="s">
        <v>163</v>
      </c>
      <c r="L143" s="63" t="s">
        <v>164</v>
      </c>
      <c r="M143" s="51" t="s">
        <v>454</v>
      </c>
      <c r="N143" s="51" t="s">
        <v>455</v>
      </c>
      <c r="O143" s="177" t="s">
        <v>456</v>
      </c>
      <c r="P143" s="51" t="s">
        <v>163</v>
      </c>
      <c r="Q143" s="56" t="s">
        <v>168</v>
      </c>
      <c r="R143"/>
    </row>
    <row r="144" spans="2:18" ht="30" hidden="1" x14ac:dyDescent="0.2">
      <c r="B144" t="s">
        <v>439</v>
      </c>
      <c r="C144" s="51" t="s">
        <v>436</v>
      </c>
      <c r="D144" s="51">
        <v>7</v>
      </c>
      <c r="E144" s="29" t="s">
        <v>170</v>
      </c>
      <c r="F144" s="43">
        <v>45363.390277777777</v>
      </c>
      <c r="G144" s="43">
        <v>45363.734722222223</v>
      </c>
      <c r="H144" s="53">
        <v>0.34444444444670808</v>
      </c>
      <c r="I144" s="51" t="s">
        <v>163</v>
      </c>
      <c r="J144" s="51" t="s">
        <v>163</v>
      </c>
      <c r="K144" s="51" t="s">
        <v>163</v>
      </c>
      <c r="L144" s="63" t="s">
        <v>164</v>
      </c>
      <c r="M144" s="51" t="s">
        <v>457</v>
      </c>
      <c r="N144" s="51" t="s">
        <v>458</v>
      </c>
      <c r="O144" s="179"/>
      <c r="P144" s="51" t="s">
        <v>163</v>
      </c>
      <c r="Q144" s="56" t="s">
        <v>168</v>
      </c>
      <c r="R144"/>
    </row>
    <row r="145" spans="2:17" customFormat="1" ht="30" hidden="1" x14ac:dyDescent="0.2">
      <c r="B145" t="s">
        <v>439</v>
      </c>
      <c r="C145" s="51" t="s">
        <v>411</v>
      </c>
      <c r="D145" s="51">
        <v>8</v>
      </c>
      <c r="E145" s="29" t="s">
        <v>120</v>
      </c>
      <c r="F145" s="43">
        <v>45364.382638888892</v>
      </c>
      <c r="G145" s="43">
        <v>45364.719444444447</v>
      </c>
      <c r="H145" s="53">
        <v>0.33680555555474712</v>
      </c>
      <c r="I145" s="51" t="s">
        <v>163</v>
      </c>
      <c r="J145" s="51" t="s">
        <v>163</v>
      </c>
      <c r="K145" s="51" t="s">
        <v>163</v>
      </c>
      <c r="L145" s="63" t="s">
        <v>164</v>
      </c>
      <c r="M145" s="51" t="s">
        <v>459</v>
      </c>
      <c r="N145" s="51" t="s">
        <v>460</v>
      </c>
      <c r="O145" s="179"/>
      <c r="P145" s="51" t="s">
        <v>163</v>
      </c>
      <c r="Q145" s="56" t="s">
        <v>168</v>
      </c>
    </row>
    <row r="146" spans="2:17" customFormat="1" ht="30" hidden="1" x14ac:dyDescent="0.2">
      <c r="B146" t="s">
        <v>439</v>
      </c>
      <c r="C146" s="51" t="s">
        <v>436</v>
      </c>
      <c r="D146" s="51">
        <v>9</v>
      </c>
      <c r="E146" s="29" t="s">
        <v>170</v>
      </c>
      <c r="F146" s="43">
        <v>45364.386111111111</v>
      </c>
      <c r="G146" s="43">
        <v>45364.711805555555</v>
      </c>
      <c r="H146" s="53">
        <v>0.32569444444379769</v>
      </c>
      <c r="I146" s="51" t="s">
        <v>163</v>
      </c>
      <c r="J146" s="51" t="s">
        <v>163</v>
      </c>
      <c r="K146" s="51" t="s">
        <v>163</v>
      </c>
      <c r="L146" s="63" t="s">
        <v>164</v>
      </c>
      <c r="M146" s="51" t="s">
        <v>461</v>
      </c>
      <c r="N146" s="51" t="s">
        <v>462</v>
      </c>
      <c r="O146" s="179"/>
      <c r="P146" s="51" t="s">
        <v>163</v>
      </c>
      <c r="Q146" s="56" t="s">
        <v>168</v>
      </c>
    </row>
    <row r="147" spans="2:17" customFormat="1" ht="30" hidden="1" x14ac:dyDescent="0.2">
      <c r="B147" t="s">
        <v>439</v>
      </c>
      <c r="C147" s="51" t="s">
        <v>411</v>
      </c>
      <c r="D147" s="51">
        <v>10</v>
      </c>
      <c r="E147" s="29" t="s">
        <v>120</v>
      </c>
      <c r="F147" s="43">
        <v>45365.386805555558</v>
      </c>
      <c r="G147" s="43">
        <v>45365.748611111114</v>
      </c>
      <c r="H147" s="53">
        <v>0.36180555555620231</v>
      </c>
      <c r="I147" s="51" t="s">
        <v>163</v>
      </c>
      <c r="J147" s="51" t="s">
        <v>163</v>
      </c>
      <c r="K147" s="51" t="s">
        <v>163</v>
      </c>
      <c r="L147" s="63" t="s">
        <v>164</v>
      </c>
      <c r="M147" s="51" t="s">
        <v>463</v>
      </c>
      <c r="N147" s="51" t="s">
        <v>464</v>
      </c>
      <c r="O147" s="179"/>
      <c r="P147" s="51" t="s">
        <v>163</v>
      </c>
      <c r="Q147" s="56" t="s">
        <v>168</v>
      </c>
    </row>
    <row r="148" spans="2:17" customFormat="1" ht="30" hidden="1" x14ac:dyDescent="0.2">
      <c r="B148" t="s">
        <v>439</v>
      </c>
      <c r="C148" s="51" t="s">
        <v>436</v>
      </c>
      <c r="D148" s="51">
        <v>11</v>
      </c>
      <c r="E148" s="29" t="s">
        <v>170</v>
      </c>
      <c r="F148" s="43">
        <v>45365.383333333331</v>
      </c>
      <c r="G148" s="43">
        <v>45365.75</v>
      </c>
      <c r="H148" s="53">
        <v>0.36666666666860692</v>
      </c>
      <c r="I148" s="51" t="s">
        <v>163</v>
      </c>
      <c r="J148" s="51" t="s">
        <v>163</v>
      </c>
      <c r="K148" s="51" t="s">
        <v>163</v>
      </c>
      <c r="L148" s="63" t="s">
        <v>164</v>
      </c>
      <c r="M148" s="51" t="s">
        <v>465</v>
      </c>
      <c r="N148" s="51" t="s">
        <v>466</v>
      </c>
      <c r="O148" s="178"/>
      <c r="P148" s="51" t="s">
        <v>163</v>
      </c>
      <c r="Q148" s="56" t="s">
        <v>168</v>
      </c>
    </row>
    <row r="149" spans="2:17" customFormat="1" ht="30" hidden="1" x14ac:dyDescent="0.2">
      <c r="B149" t="s">
        <v>439</v>
      </c>
      <c r="C149" s="51" t="s">
        <v>411</v>
      </c>
      <c r="D149" s="51">
        <v>12</v>
      </c>
      <c r="E149" s="29" t="s">
        <v>120</v>
      </c>
      <c r="F149" s="43">
        <v>45366.378472222219</v>
      </c>
      <c r="G149" s="43">
        <v>45366.727083333331</v>
      </c>
      <c r="H149" s="53">
        <v>0.34861111111240461</v>
      </c>
      <c r="I149" s="51" t="s">
        <v>163</v>
      </c>
      <c r="J149" s="51" t="s">
        <v>163</v>
      </c>
      <c r="K149" s="51" t="s">
        <v>163</v>
      </c>
      <c r="L149" s="63" t="s">
        <v>164</v>
      </c>
      <c r="M149" s="51" t="s">
        <v>467</v>
      </c>
      <c r="N149" s="51" t="s">
        <v>468</v>
      </c>
      <c r="O149" s="177" t="s">
        <v>469</v>
      </c>
      <c r="P149" s="51" t="s">
        <v>163</v>
      </c>
      <c r="Q149" s="56" t="s">
        <v>168</v>
      </c>
    </row>
    <row r="150" spans="2:17" customFormat="1" ht="30" hidden="1" x14ac:dyDescent="0.2">
      <c r="B150" t="s">
        <v>439</v>
      </c>
      <c r="C150" s="51" t="s">
        <v>436</v>
      </c>
      <c r="D150" s="51">
        <v>13</v>
      </c>
      <c r="E150" s="29" t="s">
        <v>170</v>
      </c>
      <c r="F150" s="43">
        <v>45366.375694444447</v>
      </c>
      <c r="G150" s="43">
        <v>45366.728472222225</v>
      </c>
      <c r="H150" s="53">
        <v>0.35277777777810115</v>
      </c>
      <c r="I150" s="51" t="s">
        <v>163</v>
      </c>
      <c r="J150" s="51" t="s">
        <v>163</v>
      </c>
      <c r="K150" s="51" t="s">
        <v>163</v>
      </c>
      <c r="L150" s="63" t="s">
        <v>164</v>
      </c>
      <c r="M150" s="51" t="s">
        <v>470</v>
      </c>
      <c r="N150" s="51" t="s">
        <v>471</v>
      </c>
      <c r="O150" s="179"/>
      <c r="P150" s="51" t="s">
        <v>163</v>
      </c>
      <c r="Q150" s="56" t="s">
        <v>168</v>
      </c>
    </row>
    <row r="151" spans="2:17" customFormat="1" ht="30" hidden="1" x14ac:dyDescent="0.2">
      <c r="B151" t="s">
        <v>439</v>
      </c>
      <c r="C151" s="51" t="s">
        <v>411</v>
      </c>
      <c r="D151" s="51">
        <v>14</v>
      </c>
      <c r="E151" s="29" t="s">
        <v>120</v>
      </c>
      <c r="F151" s="43">
        <v>45367.375694444447</v>
      </c>
      <c r="G151" s="43">
        <v>45367.725694444445</v>
      </c>
      <c r="H151" s="53">
        <v>0.34999999999854481</v>
      </c>
      <c r="I151" s="51" t="s">
        <v>163</v>
      </c>
      <c r="J151" s="51" t="s">
        <v>163</v>
      </c>
      <c r="K151" s="51" t="s">
        <v>163</v>
      </c>
      <c r="L151" s="63" t="s">
        <v>164</v>
      </c>
      <c r="M151" s="51" t="s">
        <v>472</v>
      </c>
      <c r="N151" s="51" t="s">
        <v>473</v>
      </c>
      <c r="O151" s="179"/>
      <c r="P151" s="51" t="s">
        <v>163</v>
      </c>
      <c r="Q151" s="56" t="s">
        <v>168</v>
      </c>
    </row>
    <row r="152" spans="2:17" customFormat="1" ht="30" hidden="1" x14ac:dyDescent="0.2">
      <c r="B152" t="s">
        <v>439</v>
      </c>
      <c r="C152" s="51" t="s">
        <v>436</v>
      </c>
      <c r="D152" s="51">
        <v>15</v>
      </c>
      <c r="E152" s="29" t="s">
        <v>170</v>
      </c>
      <c r="F152" s="43">
        <v>45367.378472222219</v>
      </c>
      <c r="G152" s="43">
        <v>45367.728472222225</v>
      </c>
      <c r="H152" s="53">
        <v>0.35000000000582077</v>
      </c>
      <c r="I152" s="51" t="s">
        <v>163</v>
      </c>
      <c r="J152" s="51" t="s">
        <v>163</v>
      </c>
      <c r="K152" s="51" t="s">
        <v>163</v>
      </c>
      <c r="L152" s="63" t="s">
        <v>164</v>
      </c>
      <c r="M152" s="51" t="s">
        <v>474</v>
      </c>
      <c r="N152" s="51" t="s">
        <v>475</v>
      </c>
      <c r="O152" s="179"/>
      <c r="P152" s="51" t="s">
        <v>163</v>
      </c>
      <c r="Q152" s="56" t="s">
        <v>168</v>
      </c>
    </row>
    <row r="153" spans="2:17" customFormat="1" ht="30" hidden="1" x14ac:dyDescent="0.2">
      <c r="B153" t="s">
        <v>439</v>
      </c>
      <c r="C153" s="51" t="s">
        <v>411</v>
      </c>
      <c r="D153" s="51">
        <v>16</v>
      </c>
      <c r="E153" s="29" t="s">
        <v>120</v>
      </c>
      <c r="F153" s="43">
        <v>45369.390277777777</v>
      </c>
      <c r="G153" s="43">
        <v>45369.712500000001</v>
      </c>
      <c r="H153" s="53">
        <v>0.32222222222480923</v>
      </c>
      <c r="I153" s="51" t="s">
        <v>163</v>
      </c>
      <c r="J153" s="51" t="s">
        <v>163</v>
      </c>
      <c r="K153" s="51" t="s">
        <v>163</v>
      </c>
      <c r="L153" s="63" t="s">
        <v>164</v>
      </c>
      <c r="M153" s="51" t="s">
        <v>476</v>
      </c>
      <c r="N153" s="51" t="s">
        <v>477</v>
      </c>
      <c r="O153" s="179"/>
      <c r="P153" s="51" t="s">
        <v>163</v>
      </c>
      <c r="Q153" s="56" t="s">
        <v>168</v>
      </c>
    </row>
    <row r="154" spans="2:17" customFormat="1" ht="30" hidden="1" x14ac:dyDescent="0.2">
      <c r="B154" t="s">
        <v>439</v>
      </c>
      <c r="C154" s="51" t="s">
        <v>436</v>
      </c>
      <c r="D154" s="51">
        <v>17</v>
      </c>
      <c r="E154" s="29" t="s">
        <v>170</v>
      </c>
      <c r="F154" s="43">
        <v>45369.40347222222</v>
      </c>
      <c r="G154" s="43">
        <v>45369.720138888886</v>
      </c>
      <c r="H154" s="53">
        <v>0.31666666666569654</v>
      </c>
      <c r="I154" s="51" t="s">
        <v>163</v>
      </c>
      <c r="J154" s="51" t="s">
        <v>163</v>
      </c>
      <c r="K154" s="51" t="s">
        <v>163</v>
      </c>
      <c r="L154" s="63" t="s">
        <v>164</v>
      </c>
      <c r="M154" s="51" t="s">
        <v>478</v>
      </c>
      <c r="N154" s="51" t="s">
        <v>479</v>
      </c>
      <c r="O154" s="179"/>
      <c r="P154" s="51" t="s">
        <v>163</v>
      </c>
      <c r="Q154" s="56" t="s">
        <v>168</v>
      </c>
    </row>
    <row r="155" spans="2:17" customFormat="1" ht="30" hidden="1" x14ac:dyDescent="0.2">
      <c r="B155" t="s">
        <v>439</v>
      </c>
      <c r="C155" s="51" t="s">
        <v>411</v>
      </c>
      <c r="D155" s="51">
        <v>18</v>
      </c>
      <c r="E155" s="29" t="s">
        <v>120</v>
      </c>
      <c r="F155" s="43">
        <v>45370.405555555553</v>
      </c>
      <c r="G155" s="43">
        <v>45370.719444444447</v>
      </c>
      <c r="H155" s="53">
        <v>0.31388888889341615</v>
      </c>
      <c r="I155" s="51" t="s">
        <v>163</v>
      </c>
      <c r="J155" s="51" t="s">
        <v>163</v>
      </c>
      <c r="K155" s="51" t="s">
        <v>163</v>
      </c>
      <c r="L155" s="63" t="s">
        <v>164</v>
      </c>
      <c r="M155" s="51" t="s">
        <v>480</v>
      </c>
      <c r="N155" s="51" t="s">
        <v>481</v>
      </c>
      <c r="O155" s="179"/>
      <c r="P155" s="51" t="s">
        <v>163</v>
      </c>
      <c r="Q155" s="56" t="s">
        <v>168</v>
      </c>
    </row>
    <row r="156" spans="2:17" customFormat="1" ht="30" hidden="1" x14ac:dyDescent="0.2">
      <c r="B156" t="s">
        <v>439</v>
      </c>
      <c r="C156" s="51" t="s">
        <v>436</v>
      </c>
      <c r="D156" s="51">
        <v>19</v>
      </c>
      <c r="E156" s="29" t="s">
        <v>170</v>
      </c>
      <c r="F156" s="44">
        <v>45370.395833333336</v>
      </c>
      <c r="G156" s="43">
        <v>45370.720833333333</v>
      </c>
      <c r="H156" s="53">
        <v>0.32499999999708962</v>
      </c>
      <c r="I156" s="51" t="s">
        <v>163</v>
      </c>
      <c r="J156" s="51" t="s">
        <v>163</v>
      </c>
      <c r="K156" s="51" t="s">
        <v>163</v>
      </c>
      <c r="L156" s="63" t="s">
        <v>164</v>
      </c>
      <c r="M156" s="51" t="s">
        <v>482</v>
      </c>
      <c r="N156" s="51" t="s">
        <v>483</v>
      </c>
      <c r="O156" s="179"/>
      <c r="P156" s="51" t="s">
        <v>163</v>
      </c>
      <c r="Q156" s="56" t="s">
        <v>168</v>
      </c>
    </row>
    <row r="157" spans="2:17" customFormat="1" ht="30" hidden="1" x14ac:dyDescent="0.2">
      <c r="B157" t="s">
        <v>439</v>
      </c>
      <c r="C157" s="51" t="s">
        <v>411</v>
      </c>
      <c r="D157" s="51">
        <v>20</v>
      </c>
      <c r="E157" s="29" t="s">
        <v>120</v>
      </c>
      <c r="F157" s="43">
        <v>45371.404861111114</v>
      </c>
      <c r="G157" s="43">
        <v>45371.711805555555</v>
      </c>
      <c r="H157" s="53">
        <v>0.30694444444088731</v>
      </c>
      <c r="I157" s="51" t="s">
        <v>163</v>
      </c>
      <c r="J157" s="51" t="s">
        <v>163</v>
      </c>
      <c r="K157" s="51" t="s">
        <v>163</v>
      </c>
      <c r="L157" s="63" t="s">
        <v>164</v>
      </c>
      <c r="M157" s="51" t="s">
        <v>484</v>
      </c>
      <c r="N157" s="51" t="s">
        <v>485</v>
      </c>
      <c r="O157" s="179"/>
      <c r="P157" s="51" t="s">
        <v>163</v>
      </c>
      <c r="Q157" s="56" t="s">
        <v>168</v>
      </c>
    </row>
    <row r="158" spans="2:17" customFormat="1" ht="30" hidden="1" x14ac:dyDescent="0.2">
      <c r="B158" t="s">
        <v>439</v>
      </c>
      <c r="C158" s="51" t="s">
        <v>436</v>
      </c>
      <c r="D158" s="51">
        <v>21</v>
      </c>
      <c r="E158" s="29" t="s">
        <v>170</v>
      </c>
      <c r="F158" s="43">
        <v>45371.392361111109</v>
      </c>
      <c r="G158" s="43">
        <v>45371.713194444441</v>
      </c>
      <c r="H158" s="53">
        <v>0.32083333333139308</v>
      </c>
      <c r="I158" s="51" t="s">
        <v>163</v>
      </c>
      <c r="J158" s="51" t="s">
        <v>163</v>
      </c>
      <c r="K158" s="51" t="s">
        <v>163</v>
      </c>
      <c r="L158" s="63" t="s">
        <v>164</v>
      </c>
      <c r="M158" s="51" t="s">
        <v>486</v>
      </c>
      <c r="N158" s="51" t="s">
        <v>487</v>
      </c>
      <c r="O158" s="178"/>
      <c r="P158" s="51" t="s">
        <v>163</v>
      </c>
      <c r="Q158" s="56" t="s">
        <v>168</v>
      </c>
    </row>
    <row r="159" spans="2:17" customFormat="1" ht="30" hidden="1" x14ac:dyDescent="0.2">
      <c r="B159" t="s">
        <v>439</v>
      </c>
      <c r="C159" s="51" t="s">
        <v>411</v>
      </c>
      <c r="D159" s="51">
        <v>22</v>
      </c>
      <c r="E159" s="29" t="s">
        <v>120</v>
      </c>
      <c r="F159" s="43">
        <v>45372.445138888892</v>
      </c>
      <c r="G159" s="43">
        <v>45372.71597222222</v>
      </c>
      <c r="H159" s="53">
        <v>0.27083333332848269</v>
      </c>
      <c r="I159" s="51" t="s">
        <v>163</v>
      </c>
      <c r="J159" s="51" t="s">
        <v>163</v>
      </c>
      <c r="K159" s="51" t="s">
        <v>163</v>
      </c>
      <c r="L159" s="63" t="s">
        <v>164</v>
      </c>
      <c r="M159" s="51" t="s">
        <v>488</v>
      </c>
      <c r="N159" s="51" t="s">
        <v>489</v>
      </c>
      <c r="O159" s="163" t="s">
        <v>490</v>
      </c>
      <c r="P159" s="51" t="s">
        <v>163</v>
      </c>
      <c r="Q159" s="56" t="s">
        <v>168</v>
      </c>
    </row>
    <row r="160" spans="2:17" customFormat="1" ht="30" hidden="1" x14ac:dyDescent="0.2">
      <c r="B160" t="s">
        <v>439</v>
      </c>
      <c r="C160" s="51" t="s">
        <v>411</v>
      </c>
      <c r="D160" s="51">
        <v>23</v>
      </c>
      <c r="E160" s="29" t="s">
        <v>120</v>
      </c>
      <c r="F160" s="43">
        <v>45373.415972222225</v>
      </c>
      <c r="G160" s="43">
        <v>45373.691666666666</v>
      </c>
      <c r="H160" s="53">
        <v>0.27569444444088731</v>
      </c>
      <c r="I160" s="51" t="s">
        <v>163</v>
      </c>
      <c r="J160" s="51" t="s">
        <v>163</v>
      </c>
      <c r="K160" s="51" t="s">
        <v>163</v>
      </c>
      <c r="L160" s="63" t="s">
        <v>164</v>
      </c>
      <c r="M160" s="51" t="s">
        <v>491</v>
      </c>
      <c r="N160" s="51" t="s">
        <v>492</v>
      </c>
      <c r="O160" s="164"/>
      <c r="P160" s="51" t="s">
        <v>163</v>
      </c>
      <c r="Q160" s="56" t="s">
        <v>168</v>
      </c>
    </row>
    <row r="161" spans="2:19" ht="30" hidden="1" x14ac:dyDescent="0.2">
      <c r="B161" t="s">
        <v>439</v>
      </c>
      <c r="C161" s="51" t="s">
        <v>411</v>
      </c>
      <c r="D161" s="51">
        <v>24</v>
      </c>
      <c r="E161" s="29" t="s">
        <v>120</v>
      </c>
      <c r="F161" s="43">
        <v>45374.414583333331</v>
      </c>
      <c r="G161" s="43">
        <v>45374.703472222223</v>
      </c>
      <c r="H161" s="53">
        <v>0.28888888889196096</v>
      </c>
      <c r="I161" s="51" t="s">
        <v>163</v>
      </c>
      <c r="J161" s="51" t="s">
        <v>163</v>
      </c>
      <c r="K161" s="51" t="s">
        <v>163</v>
      </c>
      <c r="L161" s="63" t="s">
        <v>164</v>
      </c>
      <c r="M161" s="51" t="s">
        <v>493</v>
      </c>
      <c r="N161" s="51" t="s">
        <v>494</v>
      </c>
      <c r="O161" s="164"/>
      <c r="P161" s="51" t="s">
        <v>163</v>
      </c>
      <c r="Q161" s="56" t="s">
        <v>168</v>
      </c>
      <c r="R161"/>
    </row>
    <row r="162" spans="2:19" ht="30" hidden="1" x14ac:dyDescent="0.2">
      <c r="B162" t="s">
        <v>439</v>
      </c>
      <c r="C162" s="51" t="s">
        <v>411</v>
      </c>
      <c r="D162" s="51">
        <v>25</v>
      </c>
      <c r="E162" s="29" t="s">
        <v>120</v>
      </c>
      <c r="F162" s="43">
        <v>45377.420138888891</v>
      </c>
      <c r="G162" s="43">
        <v>45377.707638888889</v>
      </c>
      <c r="H162" s="53">
        <v>0.28749999999854481</v>
      </c>
      <c r="I162" s="51" t="s">
        <v>163</v>
      </c>
      <c r="J162" s="51" t="s">
        <v>163</v>
      </c>
      <c r="K162" s="51" t="s">
        <v>163</v>
      </c>
      <c r="L162" s="63" t="s">
        <v>164</v>
      </c>
      <c r="M162" s="51" t="s">
        <v>495</v>
      </c>
      <c r="N162" s="51" t="s">
        <v>496</v>
      </c>
      <c r="O162" s="164"/>
      <c r="P162" s="51" t="s">
        <v>163</v>
      </c>
      <c r="Q162" s="56" t="s">
        <v>168</v>
      </c>
      <c r="R162"/>
    </row>
    <row r="163" spans="2:19" ht="30" hidden="1" x14ac:dyDescent="0.2">
      <c r="B163" t="s">
        <v>439</v>
      </c>
      <c r="C163" s="51" t="s">
        <v>411</v>
      </c>
      <c r="D163" s="51">
        <v>26</v>
      </c>
      <c r="E163" s="29" t="s">
        <v>120</v>
      </c>
      <c r="F163" s="43">
        <v>45378.409722222219</v>
      </c>
      <c r="G163" s="43">
        <v>45378.695138888892</v>
      </c>
      <c r="H163" s="53">
        <v>0.2854166666729725</v>
      </c>
      <c r="I163" s="51" t="s">
        <v>163</v>
      </c>
      <c r="J163" s="51" t="s">
        <v>163</v>
      </c>
      <c r="K163" s="51" t="s">
        <v>163</v>
      </c>
      <c r="L163" s="63" t="s">
        <v>164</v>
      </c>
      <c r="M163" s="51" t="s">
        <v>497</v>
      </c>
      <c r="N163" s="51" t="s">
        <v>498</v>
      </c>
      <c r="O163" s="164"/>
      <c r="P163" s="51" t="s">
        <v>163</v>
      </c>
      <c r="Q163" s="56" t="s">
        <v>168</v>
      </c>
      <c r="R163"/>
    </row>
    <row r="164" spans="2:19" ht="30" hidden="1" x14ac:dyDescent="0.2">
      <c r="B164" t="s">
        <v>439</v>
      </c>
      <c r="C164" s="51" t="s">
        <v>411</v>
      </c>
      <c r="D164" s="51">
        <v>27</v>
      </c>
      <c r="E164" s="29" t="s">
        <v>120</v>
      </c>
      <c r="F164" s="43">
        <v>45379.446527777778</v>
      </c>
      <c r="G164" s="43">
        <v>45379.729166666664</v>
      </c>
      <c r="H164" s="53">
        <v>0.28263888888614019</v>
      </c>
      <c r="I164" s="51" t="s">
        <v>163</v>
      </c>
      <c r="J164" s="51" t="s">
        <v>163</v>
      </c>
      <c r="K164" s="51" t="s">
        <v>163</v>
      </c>
      <c r="L164" s="63" t="s">
        <v>164</v>
      </c>
      <c r="M164" s="51" t="s">
        <v>499</v>
      </c>
      <c r="N164" s="51" t="s">
        <v>500</v>
      </c>
      <c r="O164" s="164"/>
      <c r="P164" s="51" t="s">
        <v>163</v>
      </c>
      <c r="Q164" s="56" t="s">
        <v>168</v>
      </c>
      <c r="R164"/>
    </row>
    <row r="165" spans="2:19" ht="30" hidden="1" x14ac:dyDescent="0.2">
      <c r="B165" t="s">
        <v>439</v>
      </c>
      <c r="C165" s="51" t="s">
        <v>411</v>
      </c>
      <c r="D165" s="51">
        <v>28</v>
      </c>
      <c r="E165" s="29" t="s">
        <v>120</v>
      </c>
      <c r="F165" s="43">
        <v>45380.418749999997</v>
      </c>
      <c r="G165" s="43">
        <v>45380.692361111112</v>
      </c>
      <c r="H165" s="53">
        <v>0.273611111115315</v>
      </c>
      <c r="I165" s="51" t="s">
        <v>163</v>
      </c>
      <c r="J165" s="51" t="s">
        <v>163</v>
      </c>
      <c r="K165" s="51" t="s">
        <v>163</v>
      </c>
      <c r="L165" s="63" t="s">
        <v>164</v>
      </c>
      <c r="M165" s="51" t="s">
        <v>501</v>
      </c>
      <c r="N165" s="51" t="s">
        <v>502</v>
      </c>
      <c r="O165" s="165"/>
      <c r="P165" s="51" t="s">
        <v>163</v>
      </c>
      <c r="Q165" s="56" t="s">
        <v>168</v>
      </c>
      <c r="R165"/>
    </row>
    <row r="166" spans="2:19" ht="60" hidden="1" x14ac:dyDescent="0.2">
      <c r="C166" s="51" t="s">
        <v>399</v>
      </c>
      <c r="D166" s="51">
        <v>1</v>
      </c>
      <c r="E166" s="29" t="s">
        <v>175</v>
      </c>
      <c r="F166" s="43">
        <v>45438.556250000001</v>
      </c>
      <c r="G166" s="43">
        <v>45438.60833333333</v>
      </c>
      <c r="H166" s="53">
        <v>5.2083333328482695E-2</v>
      </c>
      <c r="I166" s="51" t="s">
        <v>163</v>
      </c>
      <c r="J166" s="51" t="s">
        <v>163</v>
      </c>
      <c r="K166" s="51" t="s">
        <v>163</v>
      </c>
      <c r="L166" s="63" t="s">
        <v>503</v>
      </c>
      <c r="M166" s="51" t="s">
        <v>163</v>
      </c>
      <c r="N166" s="51" t="s">
        <v>504</v>
      </c>
      <c r="O166" s="64" t="s">
        <v>505</v>
      </c>
      <c r="P166" s="183" t="s">
        <v>506</v>
      </c>
      <c r="Q166" s="65" t="s">
        <v>507</v>
      </c>
    </row>
    <row r="167" spans="2:19" ht="135" hidden="1" x14ac:dyDescent="0.2">
      <c r="C167" s="51" t="s">
        <v>411</v>
      </c>
      <c r="D167" s="51">
        <v>2</v>
      </c>
      <c r="E167" s="29" t="s">
        <v>120</v>
      </c>
      <c r="F167" s="43">
        <v>45438.5625</v>
      </c>
      <c r="G167" s="43">
        <v>45438.591666666667</v>
      </c>
      <c r="H167" s="53">
        <v>2.9166666667151731E-2</v>
      </c>
      <c r="I167" s="51" t="s">
        <v>163</v>
      </c>
      <c r="J167" s="51" t="s">
        <v>163</v>
      </c>
      <c r="K167" s="51" t="s">
        <v>163</v>
      </c>
      <c r="L167" s="63" t="s">
        <v>508</v>
      </c>
      <c r="M167" s="51" t="s">
        <v>163</v>
      </c>
      <c r="N167" s="51" t="s">
        <v>509</v>
      </c>
      <c r="O167" s="64" t="s">
        <v>510</v>
      </c>
      <c r="P167" s="184"/>
      <c r="Q167" s="65" t="s">
        <v>507</v>
      </c>
    </row>
    <row r="168" spans="2:19" ht="60" hidden="1" x14ac:dyDescent="0.2">
      <c r="C168" s="51" t="s">
        <v>436</v>
      </c>
      <c r="D168" s="51">
        <v>3</v>
      </c>
      <c r="E168" s="29" t="s">
        <v>170</v>
      </c>
      <c r="F168" s="43">
        <v>45438.5625</v>
      </c>
      <c r="G168" s="43">
        <v>45438.621527777781</v>
      </c>
      <c r="H168" s="53">
        <v>5.9027777781011537E-2</v>
      </c>
      <c r="I168" s="51" t="s">
        <v>163</v>
      </c>
      <c r="J168" s="51" t="s">
        <v>163</v>
      </c>
      <c r="K168" s="51" t="s">
        <v>163</v>
      </c>
      <c r="L168" s="63" t="s">
        <v>511</v>
      </c>
      <c r="M168" s="51" t="s">
        <v>163</v>
      </c>
      <c r="N168" s="51" t="s">
        <v>512</v>
      </c>
      <c r="O168" s="66" t="s">
        <v>513</v>
      </c>
      <c r="P168" s="185"/>
      <c r="Q168" s="65" t="s">
        <v>507</v>
      </c>
      <c r="R168"/>
    </row>
    <row r="169" spans="2:19" ht="210" x14ac:dyDescent="0.2">
      <c r="B169" t="s">
        <v>514</v>
      </c>
      <c r="C169" s="51" t="s">
        <v>399</v>
      </c>
      <c r="D169" s="51">
        <v>4</v>
      </c>
      <c r="E169" s="29" t="s">
        <v>175</v>
      </c>
      <c r="F169" s="43">
        <v>45442.697222222225</v>
      </c>
      <c r="G169" s="43">
        <v>45443.696527777778</v>
      </c>
      <c r="H169" s="53">
        <v>0.99930555555329192</v>
      </c>
      <c r="I169" s="51" t="s">
        <v>163</v>
      </c>
      <c r="J169" s="51" t="s">
        <v>163</v>
      </c>
      <c r="K169" s="51" t="s">
        <v>163</v>
      </c>
      <c r="L169" s="63" t="s">
        <v>503</v>
      </c>
      <c r="M169" s="51" t="s">
        <v>163</v>
      </c>
      <c r="N169" s="51" t="s">
        <v>515</v>
      </c>
      <c r="O169" s="116" t="s">
        <v>516</v>
      </c>
      <c r="P169" s="55" t="s">
        <v>395</v>
      </c>
      <c r="Q169" s="67" t="s">
        <v>168</v>
      </c>
      <c r="R169" s="25">
        <v>3</v>
      </c>
      <c r="S169" s="117">
        <f>(H169*24)/24</f>
        <v>0.99930555555329192</v>
      </c>
    </row>
    <row r="170" spans="2:19" ht="118.5" hidden="1" x14ac:dyDescent="0.2">
      <c r="C170" s="51" t="s">
        <v>411</v>
      </c>
      <c r="D170" s="51">
        <v>1</v>
      </c>
      <c r="E170" s="29" t="s">
        <v>120</v>
      </c>
      <c r="F170" s="43">
        <v>45460.767361111109</v>
      </c>
      <c r="G170" s="43">
        <v>45460.789583333331</v>
      </c>
      <c r="H170" s="53">
        <v>2.2222222221898846E-2</v>
      </c>
      <c r="I170" s="51" t="s">
        <v>163</v>
      </c>
      <c r="J170" s="51" t="s">
        <v>163</v>
      </c>
      <c r="K170" s="51" t="s">
        <v>163</v>
      </c>
      <c r="L170" s="63" t="s">
        <v>508</v>
      </c>
      <c r="M170" s="51" t="s">
        <v>163</v>
      </c>
      <c r="N170" s="51" t="s">
        <v>517</v>
      </c>
      <c r="O170" s="68" t="s">
        <v>518</v>
      </c>
      <c r="P170" s="183" t="s">
        <v>519</v>
      </c>
      <c r="Q170" s="69" t="s">
        <v>520</v>
      </c>
    </row>
    <row r="171" spans="2:19" ht="193.5" hidden="1" x14ac:dyDescent="0.2">
      <c r="C171" s="51" t="s">
        <v>399</v>
      </c>
      <c r="D171" s="51">
        <v>2</v>
      </c>
      <c r="E171" s="29" t="s">
        <v>175</v>
      </c>
      <c r="F171" s="43">
        <v>45460.767361111109</v>
      </c>
      <c r="G171" s="43">
        <v>45460.819444444445</v>
      </c>
      <c r="H171" s="53">
        <v>5.2083333335758653E-2</v>
      </c>
      <c r="I171" s="51" t="s">
        <v>163</v>
      </c>
      <c r="J171" s="51" t="s">
        <v>163</v>
      </c>
      <c r="K171" s="51" t="s">
        <v>163</v>
      </c>
      <c r="L171" s="63" t="s">
        <v>508</v>
      </c>
      <c r="M171" s="51" t="s">
        <v>163</v>
      </c>
      <c r="N171" s="51" t="s">
        <v>521</v>
      </c>
      <c r="O171" s="70" t="s">
        <v>522</v>
      </c>
      <c r="P171" s="185"/>
      <c r="Q171" s="69" t="s">
        <v>520</v>
      </c>
    </row>
    <row r="172" spans="2:19" ht="111.75" hidden="1" customHeight="1" x14ac:dyDescent="0.2">
      <c r="C172" s="51" t="s">
        <v>436</v>
      </c>
      <c r="D172" s="51">
        <v>1</v>
      </c>
      <c r="E172" s="29" t="s">
        <v>170</v>
      </c>
      <c r="F172" s="43">
        <v>45495.666666666664</v>
      </c>
      <c r="G172" s="43">
        <v>45495.691666666666</v>
      </c>
      <c r="H172" s="53">
        <v>2.5000000001455192E-2</v>
      </c>
      <c r="I172" s="51" t="s">
        <v>163</v>
      </c>
      <c r="J172" s="51" t="s">
        <v>163</v>
      </c>
      <c r="K172" s="51" t="s">
        <v>163</v>
      </c>
      <c r="L172" s="63" t="s">
        <v>508</v>
      </c>
      <c r="M172" s="51" t="s">
        <v>163</v>
      </c>
      <c r="N172" s="51" t="s">
        <v>523</v>
      </c>
      <c r="O172" s="68" t="s">
        <v>524</v>
      </c>
      <c r="P172" s="55" t="s">
        <v>163</v>
      </c>
      <c r="Q172" s="69" t="s">
        <v>525</v>
      </c>
    </row>
    <row r="173" spans="2:19" ht="144" hidden="1" x14ac:dyDescent="0.2">
      <c r="C173" s="51" t="s">
        <v>436</v>
      </c>
      <c r="D173" s="51">
        <v>1</v>
      </c>
      <c r="E173" s="29" t="s">
        <v>170</v>
      </c>
      <c r="F173" s="43">
        <v>45520.951388888891</v>
      </c>
      <c r="G173" s="43">
        <v>45520.987500000003</v>
      </c>
      <c r="H173" s="53" t="s">
        <v>163</v>
      </c>
      <c r="I173" s="53">
        <v>3.6111111112404615E-2</v>
      </c>
      <c r="J173" s="51" t="s">
        <v>163</v>
      </c>
      <c r="K173" s="51" t="s">
        <v>163</v>
      </c>
      <c r="L173" s="63" t="s">
        <v>171</v>
      </c>
      <c r="M173" s="51" t="s">
        <v>163</v>
      </c>
      <c r="N173" s="51" t="s">
        <v>526</v>
      </c>
      <c r="O173" s="71" t="s">
        <v>527</v>
      </c>
      <c r="P173" s="51" t="s">
        <v>395</v>
      </c>
      <c r="Q173" s="72" t="s">
        <v>525</v>
      </c>
    </row>
    <row r="174" spans="2:19" ht="108" hidden="1" x14ac:dyDescent="0.2">
      <c r="C174" s="51" t="s">
        <v>436</v>
      </c>
      <c r="D174" s="51">
        <v>1</v>
      </c>
      <c r="E174" s="29" t="s">
        <v>170</v>
      </c>
      <c r="F174" s="43">
        <v>45547.284722222219</v>
      </c>
      <c r="G174" s="43">
        <v>45547.4375</v>
      </c>
      <c r="H174" s="53">
        <v>0.15277777778101154</v>
      </c>
      <c r="I174" s="53" t="s">
        <v>163</v>
      </c>
      <c r="J174" s="51" t="s">
        <v>163</v>
      </c>
      <c r="K174" s="51" t="s">
        <v>163</v>
      </c>
      <c r="L174" s="63" t="s">
        <v>528</v>
      </c>
      <c r="M174" s="51" t="s">
        <v>163</v>
      </c>
      <c r="N174" s="51" t="s">
        <v>529</v>
      </c>
      <c r="O174" s="73" t="s">
        <v>530</v>
      </c>
      <c r="P174" s="51" t="s">
        <v>395</v>
      </c>
      <c r="Q174" s="72" t="s">
        <v>525</v>
      </c>
    </row>
    <row r="175" spans="2:19" ht="30" hidden="1" x14ac:dyDescent="0.2">
      <c r="B175" t="s">
        <v>180</v>
      </c>
      <c r="C175" s="51" t="s">
        <v>411</v>
      </c>
      <c r="D175" s="51">
        <v>1</v>
      </c>
      <c r="E175" s="29" t="s">
        <v>120</v>
      </c>
      <c r="F175" s="43">
        <v>45600.382638888892</v>
      </c>
      <c r="G175" s="43">
        <v>45600.757638888892</v>
      </c>
      <c r="H175" s="53">
        <v>0.375</v>
      </c>
      <c r="I175" s="51" t="s">
        <v>163</v>
      </c>
      <c r="J175" s="51" t="s">
        <v>163</v>
      </c>
      <c r="K175" s="51" t="s">
        <v>163</v>
      </c>
      <c r="L175" s="63" t="s">
        <v>164</v>
      </c>
      <c r="M175" s="51" t="s">
        <v>531</v>
      </c>
      <c r="N175" s="51" t="s">
        <v>532</v>
      </c>
      <c r="O175" s="186" t="s">
        <v>533</v>
      </c>
      <c r="P175" s="189" t="s">
        <v>395</v>
      </c>
      <c r="Q175" s="74" t="s">
        <v>168</v>
      </c>
      <c r="R175"/>
    </row>
    <row r="176" spans="2:19" ht="30" hidden="1" x14ac:dyDescent="0.2">
      <c r="B176" t="s">
        <v>180</v>
      </c>
      <c r="C176" s="51" t="s">
        <v>436</v>
      </c>
      <c r="D176" s="51">
        <v>2</v>
      </c>
      <c r="E176" s="29" t="s">
        <v>170</v>
      </c>
      <c r="F176" s="43">
        <v>45600.390972222223</v>
      </c>
      <c r="G176" s="43">
        <v>45600.742361111108</v>
      </c>
      <c r="H176" s="53">
        <v>0.351388888884685</v>
      </c>
      <c r="I176" s="51" t="s">
        <v>163</v>
      </c>
      <c r="J176" s="51" t="s">
        <v>163</v>
      </c>
      <c r="K176" s="51" t="s">
        <v>163</v>
      </c>
      <c r="L176" s="63" t="s">
        <v>164</v>
      </c>
      <c r="M176" s="51" t="s">
        <v>534</v>
      </c>
      <c r="N176" s="51" t="s">
        <v>535</v>
      </c>
      <c r="O176" s="187"/>
      <c r="P176" s="189"/>
      <c r="Q176" s="74" t="s">
        <v>168</v>
      </c>
      <c r="R176"/>
    </row>
    <row r="177" spans="2:17" customFormat="1" ht="30" hidden="1" x14ac:dyDescent="0.2">
      <c r="B177" t="s">
        <v>180</v>
      </c>
      <c r="C177" s="51" t="s">
        <v>411</v>
      </c>
      <c r="D177" s="51">
        <v>3</v>
      </c>
      <c r="E177" s="29" t="s">
        <v>120</v>
      </c>
      <c r="F177" s="43">
        <v>45601.392361111109</v>
      </c>
      <c r="G177" s="43">
        <v>45601.73333333333</v>
      </c>
      <c r="H177" s="53">
        <v>0.34097222222044365</v>
      </c>
      <c r="I177" s="51" t="s">
        <v>163</v>
      </c>
      <c r="J177" s="51" t="s">
        <v>163</v>
      </c>
      <c r="K177" s="51" t="s">
        <v>163</v>
      </c>
      <c r="L177" s="63" t="s">
        <v>164</v>
      </c>
      <c r="M177" s="51" t="s">
        <v>536</v>
      </c>
      <c r="N177" s="51" t="s">
        <v>537</v>
      </c>
      <c r="O177" s="187"/>
      <c r="P177" s="189"/>
      <c r="Q177" s="74" t="s">
        <v>168</v>
      </c>
    </row>
    <row r="178" spans="2:17" customFormat="1" ht="30" hidden="1" x14ac:dyDescent="0.2">
      <c r="B178" t="s">
        <v>180</v>
      </c>
      <c r="C178" s="51" t="s">
        <v>436</v>
      </c>
      <c r="D178" s="51">
        <v>4</v>
      </c>
      <c r="E178" s="29" t="s">
        <v>170</v>
      </c>
      <c r="F178" s="43">
        <v>45601.39166666667</v>
      </c>
      <c r="G178" s="43">
        <v>45601.734027777777</v>
      </c>
      <c r="H178" s="53">
        <v>0.34236111110658385</v>
      </c>
      <c r="I178" s="51" t="s">
        <v>163</v>
      </c>
      <c r="J178" s="51" t="s">
        <v>163</v>
      </c>
      <c r="K178" s="51" t="s">
        <v>163</v>
      </c>
      <c r="L178" s="63" t="s">
        <v>164</v>
      </c>
      <c r="M178" s="51" t="s">
        <v>538</v>
      </c>
      <c r="N178" s="51" t="s">
        <v>539</v>
      </c>
      <c r="O178" s="187"/>
      <c r="P178" s="189"/>
      <c r="Q178" s="74" t="s">
        <v>168</v>
      </c>
    </row>
    <row r="179" spans="2:17" customFormat="1" ht="30" hidden="1" x14ac:dyDescent="0.2">
      <c r="B179" t="s">
        <v>180</v>
      </c>
      <c r="C179" s="51" t="s">
        <v>411</v>
      </c>
      <c r="D179" s="51">
        <v>5</v>
      </c>
      <c r="E179" s="29" t="s">
        <v>120</v>
      </c>
      <c r="F179" s="43">
        <v>45602.383333333331</v>
      </c>
      <c r="G179" s="43">
        <v>45602.729861111111</v>
      </c>
      <c r="H179" s="53">
        <v>0.34652777777955635</v>
      </c>
      <c r="I179" s="51" t="s">
        <v>163</v>
      </c>
      <c r="J179" s="51" t="s">
        <v>163</v>
      </c>
      <c r="K179" s="51" t="s">
        <v>163</v>
      </c>
      <c r="L179" s="63" t="s">
        <v>164</v>
      </c>
      <c r="M179" s="51" t="s">
        <v>540</v>
      </c>
      <c r="N179" s="51" t="s">
        <v>541</v>
      </c>
      <c r="O179" s="187"/>
      <c r="P179" s="189"/>
      <c r="Q179" s="74" t="s">
        <v>168</v>
      </c>
    </row>
    <row r="180" spans="2:17" customFormat="1" ht="30" hidden="1" x14ac:dyDescent="0.2">
      <c r="B180" t="s">
        <v>180</v>
      </c>
      <c r="C180" s="51" t="s">
        <v>436</v>
      </c>
      <c r="D180" s="51">
        <v>6</v>
      </c>
      <c r="E180" s="29" t="s">
        <v>170</v>
      </c>
      <c r="F180" s="43">
        <v>45602.379166666666</v>
      </c>
      <c r="G180" s="43">
        <v>45602.730555555558</v>
      </c>
      <c r="H180" s="53">
        <v>0.35138888889196096</v>
      </c>
      <c r="I180" s="51" t="s">
        <v>163</v>
      </c>
      <c r="J180" s="51" t="s">
        <v>163</v>
      </c>
      <c r="K180" s="51" t="s">
        <v>163</v>
      </c>
      <c r="L180" s="63" t="s">
        <v>164</v>
      </c>
      <c r="M180" s="51" t="s">
        <v>542</v>
      </c>
      <c r="N180" s="51" t="s">
        <v>543</v>
      </c>
      <c r="O180" s="187"/>
      <c r="P180" s="189"/>
      <c r="Q180" s="74" t="s">
        <v>168</v>
      </c>
    </row>
    <row r="181" spans="2:17" customFormat="1" ht="30" hidden="1" x14ac:dyDescent="0.2">
      <c r="B181" t="s">
        <v>180</v>
      </c>
      <c r="C181" s="51" t="s">
        <v>411</v>
      </c>
      <c r="D181" s="51">
        <v>7</v>
      </c>
      <c r="E181" s="29" t="s">
        <v>120</v>
      </c>
      <c r="F181" s="43">
        <v>45603.381944444445</v>
      </c>
      <c r="G181" s="43">
        <v>45603.738888888889</v>
      </c>
      <c r="H181" s="53">
        <v>0.35694444444379769</v>
      </c>
      <c r="I181" s="51" t="s">
        <v>163</v>
      </c>
      <c r="J181" s="51" t="s">
        <v>163</v>
      </c>
      <c r="K181" s="51" t="s">
        <v>163</v>
      </c>
      <c r="L181" s="63" t="s">
        <v>164</v>
      </c>
      <c r="M181" s="51" t="s">
        <v>544</v>
      </c>
      <c r="N181" s="51" t="s">
        <v>545</v>
      </c>
      <c r="O181" s="187"/>
      <c r="P181" s="189"/>
      <c r="Q181" s="74" t="s">
        <v>168</v>
      </c>
    </row>
    <row r="182" spans="2:17" customFormat="1" ht="30" hidden="1" x14ac:dyDescent="0.2">
      <c r="B182" t="s">
        <v>180</v>
      </c>
      <c r="C182" s="51" t="s">
        <v>436</v>
      </c>
      <c r="D182" s="51">
        <v>8</v>
      </c>
      <c r="E182" s="29" t="s">
        <v>170</v>
      </c>
      <c r="F182" s="43">
        <v>45603.386805555558</v>
      </c>
      <c r="G182" s="43">
        <v>45603.740277777775</v>
      </c>
      <c r="H182" s="53">
        <v>0.35347222221753327</v>
      </c>
      <c r="I182" s="51" t="s">
        <v>163</v>
      </c>
      <c r="J182" s="51" t="s">
        <v>163</v>
      </c>
      <c r="K182" s="51" t="s">
        <v>163</v>
      </c>
      <c r="L182" s="63" t="s">
        <v>164</v>
      </c>
      <c r="M182" s="51" t="s">
        <v>546</v>
      </c>
      <c r="N182" s="51" t="s">
        <v>547</v>
      </c>
      <c r="O182" s="187"/>
      <c r="P182" s="189"/>
      <c r="Q182" s="74" t="s">
        <v>168</v>
      </c>
    </row>
    <row r="183" spans="2:17" customFormat="1" ht="30" hidden="1" x14ac:dyDescent="0.2">
      <c r="B183" t="s">
        <v>180</v>
      </c>
      <c r="C183" s="51" t="s">
        <v>411</v>
      </c>
      <c r="D183" s="51">
        <v>9</v>
      </c>
      <c r="E183" s="29" t="s">
        <v>120</v>
      </c>
      <c r="F183" s="43">
        <v>45604.387499999997</v>
      </c>
      <c r="G183" s="43">
        <v>45604.738194444442</v>
      </c>
      <c r="H183" s="53">
        <v>0.35069444444525288</v>
      </c>
      <c r="I183" s="51" t="s">
        <v>163</v>
      </c>
      <c r="J183" s="51" t="s">
        <v>163</v>
      </c>
      <c r="K183" s="51" t="s">
        <v>163</v>
      </c>
      <c r="L183" s="63" t="s">
        <v>164</v>
      </c>
      <c r="M183" s="51" t="s">
        <v>548</v>
      </c>
      <c r="N183" s="51" t="s">
        <v>549</v>
      </c>
      <c r="O183" s="187"/>
      <c r="P183" s="189"/>
      <c r="Q183" s="74" t="s">
        <v>168</v>
      </c>
    </row>
    <row r="184" spans="2:17" customFormat="1" ht="30" hidden="1" x14ac:dyDescent="0.2">
      <c r="B184" t="s">
        <v>180</v>
      </c>
      <c r="C184" s="51" t="s">
        <v>436</v>
      </c>
      <c r="D184" s="51">
        <v>10</v>
      </c>
      <c r="E184" s="29" t="s">
        <v>170</v>
      </c>
      <c r="F184" s="43">
        <v>45604.380555555559</v>
      </c>
      <c r="G184" s="43">
        <v>45604.738888888889</v>
      </c>
      <c r="H184" s="53">
        <v>0.35833333332993789</v>
      </c>
      <c r="I184" s="51" t="s">
        <v>163</v>
      </c>
      <c r="J184" s="51" t="s">
        <v>163</v>
      </c>
      <c r="K184" s="51" t="s">
        <v>163</v>
      </c>
      <c r="L184" s="63" t="s">
        <v>164</v>
      </c>
      <c r="M184" s="51" t="s">
        <v>550</v>
      </c>
      <c r="N184" s="51" t="s">
        <v>551</v>
      </c>
      <c r="O184" s="187"/>
      <c r="P184" s="189"/>
      <c r="Q184" s="74" t="s">
        <v>168</v>
      </c>
    </row>
    <row r="185" spans="2:17" customFormat="1" ht="30" hidden="1" x14ac:dyDescent="0.2">
      <c r="B185" t="s">
        <v>180</v>
      </c>
      <c r="C185" s="51" t="s">
        <v>411</v>
      </c>
      <c r="D185" s="51">
        <v>11</v>
      </c>
      <c r="E185" s="29" t="s">
        <v>120</v>
      </c>
      <c r="F185" s="43">
        <v>45605.382638888892</v>
      </c>
      <c r="G185" s="43">
        <v>45605.743055555555</v>
      </c>
      <c r="H185" s="53">
        <v>0.36041666666278616</v>
      </c>
      <c r="I185" s="51" t="s">
        <v>163</v>
      </c>
      <c r="J185" s="51" t="s">
        <v>163</v>
      </c>
      <c r="K185" s="51" t="s">
        <v>163</v>
      </c>
      <c r="L185" s="63" t="s">
        <v>164</v>
      </c>
      <c r="M185" s="51" t="s">
        <v>552</v>
      </c>
      <c r="N185" s="51" t="s">
        <v>553</v>
      </c>
      <c r="O185" s="187"/>
      <c r="P185" s="189"/>
      <c r="Q185" s="74" t="s">
        <v>168</v>
      </c>
    </row>
    <row r="186" spans="2:17" customFormat="1" ht="30" hidden="1" x14ac:dyDescent="0.2">
      <c r="B186" t="s">
        <v>180</v>
      </c>
      <c r="C186" s="51" t="s">
        <v>436</v>
      </c>
      <c r="D186" s="51">
        <v>12</v>
      </c>
      <c r="E186" s="29" t="s">
        <v>170</v>
      </c>
      <c r="F186" s="43">
        <v>45605.384722222225</v>
      </c>
      <c r="G186" s="43">
        <v>45605.743750000001</v>
      </c>
      <c r="H186" s="53">
        <v>0.35902777777664596</v>
      </c>
      <c r="I186" s="51" t="s">
        <v>163</v>
      </c>
      <c r="J186" s="51" t="s">
        <v>163</v>
      </c>
      <c r="K186" s="51" t="s">
        <v>163</v>
      </c>
      <c r="L186" s="63" t="s">
        <v>164</v>
      </c>
      <c r="M186" s="51" t="s">
        <v>554</v>
      </c>
      <c r="N186" s="51" t="s">
        <v>555</v>
      </c>
      <c r="O186" s="187"/>
      <c r="P186" s="189"/>
      <c r="Q186" s="74" t="s">
        <v>168</v>
      </c>
    </row>
    <row r="187" spans="2:17" customFormat="1" ht="30" hidden="1" x14ac:dyDescent="0.2">
      <c r="B187" t="s">
        <v>180</v>
      </c>
      <c r="C187" s="51" t="s">
        <v>411</v>
      </c>
      <c r="D187" s="51">
        <v>13</v>
      </c>
      <c r="E187" s="29" t="s">
        <v>120</v>
      </c>
      <c r="F187" s="43">
        <v>45606.379861111112</v>
      </c>
      <c r="G187" s="43">
        <v>45606.740277777775</v>
      </c>
      <c r="H187" s="53">
        <v>0.36041666666278616</v>
      </c>
      <c r="I187" s="51" t="s">
        <v>163</v>
      </c>
      <c r="J187" s="51" t="s">
        <v>163</v>
      </c>
      <c r="K187" s="51" t="s">
        <v>163</v>
      </c>
      <c r="L187" s="63" t="s">
        <v>164</v>
      </c>
      <c r="M187" s="51" t="s">
        <v>556</v>
      </c>
      <c r="N187" s="51" t="s">
        <v>557</v>
      </c>
      <c r="O187" s="187"/>
      <c r="P187" s="189"/>
      <c r="Q187" s="74" t="s">
        <v>168</v>
      </c>
    </row>
    <row r="188" spans="2:17" customFormat="1" ht="30" hidden="1" x14ac:dyDescent="0.2">
      <c r="B188" t="s">
        <v>180</v>
      </c>
      <c r="C188" s="51" t="s">
        <v>436</v>
      </c>
      <c r="D188" s="51">
        <v>14</v>
      </c>
      <c r="E188" s="29" t="s">
        <v>170</v>
      </c>
      <c r="F188" s="43">
        <v>45606.381944444445</v>
      </c>
      <c r="G188" s="43">
        <v>45606.740972222222</v>
      </c>
      <c r="H188" s="53">
        <v>0.35902777777664596</v>
      </c>
      <c r="I188" s="51" t="s">
        <v>163</v>
      </c>
      <c r="J188" s="51" t="s">
        <v>163</v>
      </c>
      <c r="K188" s="51" t="s">
        <v>163</v>
      </c>
      <c r="L188" s="63" t="s">
        <v>164</v>
      </c>
      <c r="M188" s="51" t="s">
        <v>558</v>
      </c>
      <c r="N188" s="51" t="s">
        <v>559</v>
      </c>
      <c r="O188" s="187"/>
      <c r="P188" s="189"/>
      <c r="Q188" s="74" t="s">
        <v>168</v>
      </c>
    </row>
    <row r="189" spans="2:17" customFormat="1" ht="30" hidden="1" x14ac:dyDescent="0.2">
      <c r="B189" t="s">
        <v>180</v>
      </c>
      <c r="C189" s="51" t="s">
        <v>411</v>
      </c>
      <c r="D189" s="51">
        <v>15</v>
      </c>
      <c r="E189" s="29" t="s">
        <v>120</v>
      </c>
      <c r="F189" s="43">
        <v>45607.374305555553</v>
      </c>
      <c r="G189" s="43">
        <v>45607.742361111108</v>
      </c>
      <c r="H189" s="53">
        <v>0.36805555555474712</v>
      </c>
      <c r="I189" s="51" t="s">
        <v>163</v>
      </c>
      <c r="J189" s="51" t="s">
        <v>163</v>
      </c>
      <c r="K189" s="51" t="s">
        <v>163</v>
      </c>
      <c r="L189" s="63" t="s">
        <v>164</v>
      </c>
      <c r="M189" s="51" t="s">
        <v>560</v>
      </c>
      <c r="N189" s="51" t="s">
        <v>561</v>
      </c>
      <c r="O189" s="187"/>
      <c r="P189" s="189"/>
      <c r="Q189" s="74" t="s">
        <v>168</v>
      </c>
    </row>
    <row r="190" spans="2:17" customFormat="1" ht="30" hidden="1" x14ac:dyDescent="0.2">
      <c r="B190" t="s">
        <v>180</v>
      </c>
      <c r="C190" s="51" t="s">
        <v>436</v>
      </c>
      <c r="D190" s="51">
        <v>16</v>
      </c>
      <c r="E190" s="29" t="s">
        <v>170</v>
      </c>
      <c r="F190" s="43">
        <v>45607.375694444447</v>
      </c>
      <c r="G190" s="43">
        <v>45607.743055555555</v>
      </c>
      <c r="H190" s="53">
        <v>0.36736111110803904</v>
      </c>
      <c r="I190" s="51" t="s">
        <v>163</v>
      </c>
      <c r="J190" s="51" t="s">
        <v>163</v>
      </c>
      <c r="K190" s="51" t="s">
        <v>163</v>
      </c>
      <c r="L190" s="63" t="s">
        <v>164</v>
      </c>
      <c r="M190" s="51" t="s">
        <v>562</v>
      </c>
      <c r="N190" s="51" t="s">
        <v>563</v>
      </c>
      <c r="O190" s="187"/>
      <c r="P190" s="189"/>
      <c r="Q190" s="74" t="s">
        <v>168</v>
      </c>
    </row>
    <row r="191" spans="2:17" customFormat="1" ht="30" hidden="1" x14ac:dyDescent="0.2">
      <c r="B191" t="s">
        <v>180</v>
      </c>
      <c r="C191" s="51" t="s">
        <v>411</v>
      </c>
      <c r="D191" s="51">
        <v>17</v>
      </c>
      <c r="E191" s="29" t="s">
        <v>120</v>
      </c>
      <c r="F191" s="43">
        <v>45608.379861111112</v>
      </c>
      <c r="G191" s="43">
        <v>45608.738888888889</v>
      </c>
      <c r="H191" s="53">
        <v>0.35902777777664596</v>
      </c>
      <c r="I191" s="51" t="s">
        <v>163</v>
      </c>
      <c r="J191" s="51" t="s">
        <v>163</v>
      </c>
      <c r="K191" s="51" t="s">
        <v>163</v>
      </c>
      <c r="L191" s="63" t="s">
        <v>164</v>
      </c>
      <c r="M191" s="51" t="s">
        <v>564</v>
      </c>
      <c r="N191" s="51" t="s">
        <v>565</v>
      </c>
      <c r="O191" s="187"/>
      <c r="P191" s="189"/>
      <c r="Q191" s="74" t="s">
        <v>168</v>
      </c>
    </row>
    <row r="192" spans="2:17" customFormat="1" ht="30" hidden="1" x14ac:dyDescent="0.2">
      <c r="B192" t="s">
        <v>180</v>
      </c>
      <c r="C192" s="51" t="s">
        <v>436</v>
      </c>
      <c r="D192" s="51">
        <v>18</v>
      </c>
      <c r="E192" s="29" t="s">
        <v>170</v>
      </c>
      <c r="F192" s="43">
        <v>45608.381249999999</v>
      </c>
      <c r="G192" s="43">
        <v>45608.740277777775</v>
      </c>
      <c r="H192" s="53">
        <v>0.35902777777664596</v>
      </c>
      <c r="I192" s="51" t="s">
        <v>163</v>
      </c>
      <c r="J192" s="51" t="s">
        <v>163</v>
      </c>
      <c r="K192" s="51" t="s">
        <v>163</v>
      </c>
      <c r="L192" s="63" t="s">
        <v>164</v>
      </c>
      <c r="M192" s="51" t="s">
        <v>566</v>
      </c>
      <c r="N192" s="51" t="s">
        <v>567</v>
      </c>
      <c r="O192" s="187"/>
      <c r="P192" s="189"/>
      <c r="Q192" s="74" t="s">
        <v>168</v>
      </c>
    </row>
    <row r="193" spans="2:19" ht="30" hidden="1" x14ac:dyDescent="0.2">
      <c r="B193" t="s">
        <v>180</v>
      </c>
      <c r="C193" s="51" t="s">
        <v>411</v>
      </c>
      <c r="D193" s="51">
        <v>19</v>
      </c>
      <c r="E193" s="29" t="s">
        <v>120</v>
      </c>
      <c r="F193" s="43">
        <v>45609.375</v>
      </c>
      <c r="G193" s="43">
        <v>45609.74722222222</v>
      </c>
      <c r="H193" s="53">
        <v>0.37222222222044365</v>
      </c>
      <c r="I193" s="51" t="s">
        <v>163</v>
      </c>
      <c r="J193" s="51" t="s">
        <v>163</v>
      </c>
      <c r="K193" s="51" t="s">
        <v>163</v>
      </c>
      <c r="L193" s="63" t="s">
        <v>164</v>
      </c>
      <c r="M193" s="51" t="s">
        <v>568</v>
      </c>
      <c r="N193" s="51" t="s">
        <v>569</v>
      </c>
      <c r="O193" s="187"/>
      <c r="P193" s="189"/>
      <c r="Q193" s="74" t="s">
        <v>168</v>
      </c>
      <c r="R193"/>
    </row>
    <row r="194" spans="2:19" ht="30" hidden="1" x14ac:dyDescent="0.2">
      <c r="B194" t="s">
        <v>180</v>
      </c>
      <c r="C194" s="51" t="s">
        <v>436</v>
      </c>
      <c r="D194" s="51">
        <v>20</v>
      </c>
      <c r="E194" s="29" t="s">
        <v>170</v>
      </c>
      <c r="F194" s="43">
        <v>45609.378472222219</v>
      </c>
      <c r="G194" s="43">
        <v>45609.747916666667</v>
      </c>
      <c r="H194" s="53">
        <v>0.36944444444816327</v>
      </c>
      <c r="I194" s="51" t="s">
        <v>163</v>
      </c>
      <c r="J194" s="51" t="s">
        <v>163</v>
      </c>
      <c r="K194" s="51" t="s">
        <v>163</v>
      </c>
      <c r="L194" s="63" t="s">
        <v>164</v>
      </c>
      <c r="M194" s="51" t="s">
        <v>570</v>
      </c>
      <c r="N194" s="51" t="s">
        <v>571</v>
      </c>
      <c r="O194" s="188"/>
      <c r="P194" s="189"/>
      <c r="Q194" s="74" t="s">
        <v>168</v>
      </c>
      <c r="R194"/>
    </row>
    <row r="195" spans="2:19" ht="180" hidden="1" x14ac:dyDescent="0.2">
      <c r="B195" t="s">
        <v>180</v>
      </c>
      <c r="C195" s="51" t="s">
        <v>411</v>
      </c>
      <c r="D195" s="51">
        <v>21</v>
      </c>
      <c r="E195" s="29" t="s">
        <v>120</v>
      </c>
      <c r="F195" s="43">
        <v>45610.376388888886</v>
      </c>
      <c r="G195" s="43">
        <v>45613.791666666664</v>
      </c>
      <c r="H195" s="53">
        <v>3.4152777777781012</v>
      </c>
      <c r="I195" s="51" t="s">
        <v>163</v>
      </c>
      <c r="J195" s="51" t="s">
        <v>163</v>
      </c>
      <c r="K195" s="51" t="s">
        <v>163</v>
      </c>
      <c r="L195" s="63" t="s">
        <v>164</v>
      </c>
      <c r="M195" s="51" t="s">
        <v>572</v>
      </c>
      <c r="N195" s="51" t="s">
        <v>573</v>
      </c>
      <c r="O195" s="75" t="s">
        <v>574</v>
      </c>
      <c r="P195" s="189"/>
      <c r="Q195" s="74" t="s">
        <v>168</v>
      </c>
      <c r="R195"/>
    </row>
    <row r="196" spans="2:19" ht="108" hidden="1" x14ac:dyDescent="0.2">
      <c r="B196" t="s">
        <v>180</v>
      </c>
      <c r="C196" s="51" t="s">
        <v>436</v>
      </c>
      <c r="D196" s="51">
        <v>22</v>
      </c>
      <c r="E196" s="29" t="s">
        <v>170</v>
      </c>
      <c r="F196" s="43">
        <v>45610.378472222219</v>
      </c>
      <c r="G196" s="43">
        <v>45610.734722222223</v>
      </c>
      <c r="H196" s="53">
        <v>0.35625000000436557</v>
      </c>
      <c r="I196" s="51" t="s">
        <v>163</v>
      </c>
      <c r="J196" s="51" t="s">
        <v>163</v>
      </c>
      <c r="K196" s="51" t="s">
        <v>163</v>
      </c>
      <c r="L196" s="63" t="s">
        <v>164</v>
      </c>
      <c r="M196" s="51" t="s">
        <v>575</v>
      </c>
      <c r="N196" s="51" t="s">
        <v>576</v>
      </c>
      <c r="O196" s="76" t="s">
        <v>533</v>
      </c>
      <c r="P196" s="189"/>
      <c r="Q196" s="74" t="s">
        <v>168</v>
      </c>
      <c r="R196"/>
    </row>
    <row r="197" spans="2:19" ht="126" hidden="1" x14ac:dyDescent="0.2">
      <c r="C197" s="51" t="s">
        <v>399</v>
      </c>
      <c r="D197" s="51">
        <v>23</v>
      </c>
      <c r="E197" s="29" t="s">
        <v>119</v>
      </c>
      <c r="F197" s="43">
        <v>45615.385416666664</v>
      </c>
      <c r="G197" s="43">
        <v>45625.82708333333</v>
      </c>
      <c r="H197" s="53">
        <v>10.441666666665697</v>
      </c>
      <c r="I197" s="51" t="s">
        <v>163</v>
      </c>
      <c r="J197" s="51" t="s">
        <v>163</v>
      </c>
      <c r="K197" s="51" t="s">
        <v>163</v>
      </c>
      <c r="L197" s="63" t="s">
        <v>164</v>
      </c>
      <c r="M197" s="51" t="s">
        <v>577</v>
      </c>
      <c r="N197" s="51" t="s">
        <v>578</v>
      </c>
      <c r="O197" s="32" t="s">
        <v>123</v>
      </c>
      <c r="P197" s="189"/>
      <c r="Q197" s="74" t="s">
        <v>168</v>
      </c>
      <c r="R197" s="2">
        <v>50</v>
      </c>
      <c r="S197" s="77">
        <f>(H197*24)/24</f>
        <v>10.441666666665697</v>
      </c>
    </row>
    <row r="198" spans="2:19" ht="126" hidden="1" x14ac:dyDescent="0.2">
      <c r="C198" s="51" t="s">
        <v>411</v>
      </c>
      <c r="D198" s="51">
        <v>24</v>
      </c>
      <c r="E198" s="29" t="s">
        <v>120</v>
      </c>
      <c r="F198" s="43">
        <v>45626.384722222225</v>
      </c>
      <c r="G198" s="43" t="s">
        <v>163</v>
      </c>
      <c r="H198" s="53" t="s">
        <v>163</v>
      </c>
      <c r="I198" s="51" t="s">
        <v>163</v>
      </c>
      <c r="J198" s="51" t="s">
        <v>163</v>
      </c>
      <c r="K198" s="51" t="s">
        <v>163</v>
      </c>
      <c r="L198" s="63" t="s">
        <v>164</v>
      </c>
      <c r="M198" s="51" t="s">
        <v>579</v>
      </c>
      <c r="N198" s="51" t="s">
        <v>163</v>
      </c>
      <c r="O198" s="78" t="s">
        <v>124</v>
      </c>
      <c r="P198" s="189"/>
      <c r="Q198" s="74" t="s">
        <v>168</v>
      </c>
    </row>
    <row r="199" spans="2:19" ht="126" hidden="1" x14ac:dyDescent="0.2">
      <c r="C199" s="51" t="s">
        <v>411</v>
      </c>
      <c r="D199" s="51">
        <v>1</v>
      </c>
      <c r="E199" s="29" t="s">
        <v>120</v>
      </c>
      <c r="F199" s="43">
        <v>45626.384722222225</v>
      </c>
      <c r="G199" s="43">
        <v>45628.784722222219</v>
      </c>
      <c r="H199" s="53">
        <v>2.3999999999941792</v>
      </c>
      <c r="I199" s="51" t="s">
        <v>163</v>
      </c>
      <c r="J199" s="51" t="s">
        <v>163</v>
      </c>
      <c r="K199" s="51" t="s">
        <v>163</v>
      </c>
      <c r="L199" s="63" t="s">
        <v>164</v>
      </c>
      <c r="M199" s="51" t="s">
        <v>579</v>
      </c>
      <c r="N199" s="51" t="s">
        <v>580</v>
      </c>
      <c r="O199" s="33" t="s">
        <v>124</v>
      </c>
      <c r="P199" s="189" t="s">
        <v>395</v>
      </c>
      <c r="Q199" s="74" t="s">
        <v>168</v>
      </c>
      <c r="R199" s="2">
        <v>12</v>
      </c>
      <c r="S199" s="77">
        <f>(H199*24)/24</f>
        <v>2.3999999999941792</v>
      </c>
    </row>
    <row r="200" spans="2:19" ht="30" hidden="1" x14ac:dyDescent="0.2">
      <c r="B200" t="s">
        <v>292</v>
      </c>
      <c r="C200" s="51" t="s">
        <v>411</v>
      </c>
      <c r="D200" s="51">
        <v>2</v>
      </c>
      <c r="E200" s="29" t="s">
        <v>120</v>
      </c>
      <c r="F200" s="43">
        <v>45636.404861111114</v>
      </c>
      <c r="G200" s="43">
        <v>45636.782638888886</v>
      </c>
      <c r="H200" s="53">
        <v>0.37777777777228039</v>
      </c>
      <c r="I200" s="51" t="s">
        <v>163</v>
      </c>
      <c r="J200" s="51" t="s">
        <v>163</v>
      </c>
      <c r="K200" s="51" t="s">
        <v>163</v>
      </c>
      <c r="L200" s="63" t="s">
        <v>164</v>
      </c>
      <c r="M200" s="51" t="s">
        <v>581</v>
      </c>
      <c r="N200" s="51" t="s">
        <v>582</v>
      </c>
      <c r="O200" s="186" t="s">
        <v>583</v>
      </c>
      <c r="P200" s="189"/>
      <c r="Q200" s="74" t="s">
        <v>168</v>
      </c>
      <c r="R200"/>
    </row>
    <row r="201" spans="2:19" ht="30" hidden="1" x14ac:dyDescent="0.2">
      <c r="B201" t="s">
        <v>292</v>
      </c>
      <c r="C201" s="51" t="s">
        <v>411</v>
      </c>
      <c r="D201" s="51">
        <v>3</v>
      </c>
      <c r="E201" s="29" t="s">
        <v>120</v>
      </c>
      <c r="F201" s="43">
        <v>45637.410416666666</v>
      </c>
      <c r="G201" s="43">
        <v>45637.757638888892</v>
      </c>
      <c r="H201" s="53">
        <v>0.34722222222626442</v>
      </c>
      <c r="I201" s="51" t="s">
        <v>163</v>
      </c>
      <c r="J201" s="51" t="s">
        <v>163</v>
      </c>
      <c r="K201" s="51" t="s">
        <v>163</v>
      </c>
      <c r="L201" s="63" t="s">
        <v>164</v>
      </c>
      <c r="M201" s="51" t="s">
        <v>584</v>
      </c>
      <c r="N201" s="51" t="s">
        <v>585</v>
      </c>
      <c r="O201" s="187"/>
      <c r="P201" s="189"/>
      <c r="Q201" s="74" t="s">
        <v>168</v>
      </c>
      <c r="R201"/>
    </row>
    <row r="202" spans="2:19" ht="30" hidden="1" x14ac:dyDescent="0.2">
      <c r="B202" t="s">
        <v>292</v>
      </c>
      <c r="C202" s="51" t="s">
        <v>411</v>
      </c>
      <c r="D202" s="51">
        <v>4</v>
      </c>
      <c r="E202" s="29" t="s">
        <v>120</v>
      </c>
      <c r="F202" s="43">
        <v>45638.40902777778</v>
      </c>
      <c r="G202" s="43">
        <v>45638.693055555559</v>
      </c>
      <c r="H202" s="53">
        <v>0.28402777777955635</v>
      </c>
      <c r="I202" s="51" t="s">
        <v>163</v>
      </c>
      <c r="J202" s="51" t="s">
        <v>163</v>
      </c>
      <c r="K202" s="51" t="s">
        <v>163</v>
      </c>
      <c r="L202" s="63" t="s">
        <v>164</v>
      </c>
      <c r="M202" s="51" t="s">
        <v>586</v>
      </c>
      <c r="N202" s="51" t="s">
        <v>587</v>
      </c>
      <c r="O202" s="187"/>
      <c r="P202" s="189"/>
      <c r="Q202" s="74" t="s">
        <v>168</v>
      </c>
      <c r="R202"/>
    </row>
    <row r="203" spans="2:19" ht="30" hidden="1" x14ac:dyDescent="0.2">
      <c r="B203" t="s">
        <v>292</v>
      </c>
      <c r="C203" s="51" t="s">
        <v>411</v>
      </c>
      <c r="D203" s="51">
        <v>5</v>
      </c>
      <c r="E203" s="29" t="s">
        <v>120</v>
      </c>
      <c r="F203" s="43">
        <v>45639.399305555555</v>
      </c>
      <c r="G203" s="43">
        <v>45639.70208333333</v>
      </c>
      <c r="H203" s="53">
        <v>0.30277777777519077</v>
      </c>
      <c r="I203" s="51" t="s">
        <v>163</v>
      </c>
      <c r="J203" s="51" t="s">
        <v>163</v>
      </c>
      <c r="K203" s="51" t="s">
        <v>163</v>
      </c>
      <c r="L203" s="63" t="s">
        <v>164</v>
      </c>
      <c r="M203" s="51" t="s">
        <v>588</v>
      </c>
      <c r="N203" s="51" t="s">
        <v>589</v>
      </c>
      <c r="O203" s="187"/>
      <c r="P203" s="189"/>
      <c r="Q203" s="74" t="s">
        <v>168</v>
      </c>
      <c r="R203"/>
    </row>
    <row r="204" spans="2:19" ht="30" hidden="1" x14ac:dyDescent="0.2">
      <c r="B204" t="s">
        <v>292</v>
      </c>
      <c r="C204" s="51" t="s">
        <v>411</v>
      </c>
      <c r="D204" s="51">
        <v>6</v>
      </c>
      <c r="E204" s="29" t="s">
        <v>120</v>
      </c>
      <c r="F204" s="43">
        <v>45640.407638888886</v>
      </c>
      <c r="G204" s="43">
        <v>45640.703472222223</v>
      </c>
      <c r="H204" s="53">
        <v>0.29583333333721384</v>
      </c>
      <c r="I204" s="51" t="s">
        <v>163</v>
      </c>
      <c r="J204" s="51" t="s">
        <v>163</v>
      </c>
      <c r="K204" s="51" t="s">
        <v>163</v>
      </c>
      <c r="L204" s="63" t="s">
        <v>164</v>
      </c>
      <c r="M204" s="51" t="s">
        <v>590</v>
      </c>
      <c r="N204" s="51" t="s">
        <v>591</v>
      </c>
      <c r="O204" s="187"/>
      <c r="P204" s="189"/>
      <c r="Q204" s="74" t="s">
        <v>168</v>
      </c>
      <c r="R204"/>
    </row>
    <row r="205" spans="2:19" ht="30" hidden="1" x14ac:dyDescent="0.2">
      <c r="B205" t="s">
        <v>292</v>
      </c>
      <c r="C205" s="51" t="s">
        <v>411</v>
      </c>
      <c r="D205" s="51">
        <v>7</v>
      </c>
      <c r="E205" s="29" t="s">
        <v>120</v>
      </c>
      <c r="F205" s="43">
        <v>45642.40347222222</v>
      </c>
      <c r="G205" s="43">
        <v>45642.713888888888</v>
      </c>
      <c r="H205" s="53">
        <v>0.31041666666715173</v>
      </c>
      <c r="I205" s="51" t="s">
        <v>163</v>
      </c>
      <c r="J205" s="51" t="s">
        <v>163</v>
      </c>
      <c r="K205" s="51" t="s">
        <v>163</v>
      </c>
      <c r="L205" s="63" t="s">
        <v>164</v>
      </c>
      <c r="M205" s="51" t="s">
        <v>592</v>
      </c>
      <c r="N205" s="51" t="s">
        <v>593</v>
      </c>
      <c r="O205" s="187"/>
      <c r="P205" s="189"/>
      <c r="Q205" s="74" t="s">
        <v>168</v>
      </c>
      <c r="R205"/>
    </row>
    <row r="206" spans="2:19" ht="30" hidden="1" x14ac:dyDescent="0.2">
      <c r="B206" t="s">
        <v>292</v>
      </c>
      <c r="C206" s="51" t="s">
        <v>411</v>
      </c>
      <c r="D206" s="51">
        <v>8</v>
      </c>
      <c r="E206" s="29" t="s">
        <v>120</v>
      </c>
      <c r="F206" s="43">
        <v>45643.415972222225</v>
      </c>
      <c r="G206" s="43">
        <v>45643.713888888888</v>
      </c>
      <c r="H206" s="53">
        <v>0.29791666666278616</v>
      </c>
      <c r="I206" s="51" t="s">
        <v>163</v>
      </c>
      <c r="J206" s="51" t="s">
        <v>163</v>
      </c>
      <c r="K206" s="51" t="s">
        <v>163</v>
      </c>
      <c r="L206" s="63" t="s">
        <v>164</v>
      </c>
      <c r="M206" s="51" t="s">
        <v>594</v>
      </c>
      <c r="N206" s="51" t="s">
        <v>595</v>
      </c>
      <c r="O206" s="187"/>
      <c r="P206" s="189"/>
      <c r="Q206" s="74" t="s">
        <v>168</v>
      </c>
      <c r="R206"/>
    </row>
    <row r="207" spans="2:19" ht="30" hidden="1" x14ac:dyDescent="0.2">
      <c r="B207" t="s">
        <v>292</v>
      </c>
      <c r="C207" s="51" t="s">
        <v>411</v>
      </c>
      <c r="D207" s="51">
        <v>9</v>
      </c>
      <c r="E207" s="29" t="s">
        <v>120</v>
      </c>
      <c r="F207" s="43">
        <v>45644.398611111108</v>
      </c>
      <c r="G207" s="43">
        <v>45644.702777777777</v>
      </c>
      <c r="H207" s="53">
        <v>0.30416666666860692</v>
      </c>
      <c r="I207" s="51" t="s">
        <v>163</v>
      </c>
      <c r="J207" s="51" t="s">
        <v>163</v>
      </c>
      <c r="K207" s="51" t="s">
        <v>163</v>
      </c>
      <c r="L207" s="63" t="s">
        <v>164</v>
      </c>
      <c r="M207" s="51" t="s">
        <v>596</v>
      </c>
      <c r="N207" s="51" t="s">
        <v>597</v>
      </c>
      <c r="O207" s="187"/>
      <c r="P207" s="189"/>
      <c r="Q207" s="74" t="s">
        <v>168</v>
      </c>
      <c r="R207"/>
    </row>
    <row r="208" spans="2:19" ht="30" hidden="1" x14ac:dyDescent="0.2">
      <c r="B208" t="s">
        <v>292</v>
      </c>
      <c r="C208" s="51" t="s">
        <v>411</v>
      </c>
      <c r="D208" s="51">
        <v>10</v>
      </c>
      <c r="E208" s="29" t="s">
        <v>120</v>
      </c>
      <c r="F208" s="43">
        <v>45645.39166666667</v>
      </c>
      <c r="G208" s="43">
        <v>45645.709722222222</v>
      </c>
      <c r="H208" s="53">
        <v>0.31805555555183673</v>
      </c>
      <c r="I208" s="51" t="s">
        <v>163</v>
      </c>
      <c r="J208" s="51" t="s">
        <v>163</v>
      </c>
      <c r="K208" s="51" t="s">
        <v>163</v>
      </c>
      <c r="L208" s="63" t="s">
        <v>164</v>
      </c>
      <c r="M208" s="51" t="s">
        <v>598</v>
      </c>
      <c r="N208" s="51" t="s">
        <v>599</v>
      </c>
      <c r="O208" s="187"/>
      <c r="P208" s="189"/>
      <c r="Q208" s="74" t="s">
        <v>168</v>
      </c>
      <c r="R208"/>
    </row>
    <row r="209" spans="2:18" ht="30" hidden="1" x14ac:dyDescent="0.2">
      <c r="B209" t="s">
        <v>292</v>
      </c>
      <c r="C209" s="51" t="s">
        <v>411</v>
      </c>
      <c r="D209" s="51">
        <v>11</v>
      </c>
      <c r="E209" s="29" t="s">
        <v>120</v>
      </c>
      <c r="F209" s="43">
        <v>45646.395138888889</v>
      </c>
      <c r="G209" s="43">
        <v>45646.71875</v>
      </c>
      <c r="H209" s="53">
        <v>0.32361111111094942</v>
      </c>
      <c r="I209" s="51" t="s">
        <v>163</v>
      </c>
      <c r="J209" s="51" t="s">
        <v>163</v>
      </c>
      <c r="K209" s="51" t="s">
        <v>163</v>
      </c>
      <c r="L209" s="63" t="s">
        <v>164</v>
      </c>
      <c r="M209" s="51" t="s">
        <v>600</v>
      </c>
      <c r="N209" s="51" t="s">
        <v>601</v>
      </c>
      <c r="O209" s="187"/>
      <c r="P209" s="189"/>
      <c r="Q209" s="74" t="s">
        <v>168</v>
      </c>
      <c r="R209"/>
    </row>
    <row r="210" spans="2:18" ht="30" hidden="1" x14ac:dyDescent="0.2">
      <c r="B210" t="s">
        <v>292</v>
      </c>
      <c r="C210" s="51" t="s">
        <v>411</v>
      </c>
      <c r="D210" s="51">
        <v>12</v>
      </c>
      <c r="E210" s="29" t="s">
        <v>120</v>
      </c>
      <c r="F210" s="43">
        <v>45647.415972222225</v>
      </c>
      <c r="G210" s="43">
        <v>45647.701388888891</v>
      </c>
      <c r="H210" s="53">
        <v>0.28541666666569654</v>
      </c>
      <c r="I210" s="51" t="s">
        <v>163</v>
      </c>
      <c r="J210" s="51" t="s">
        <v>163</v>
      </c>
      <c r="K210" s="51" t="s">
        <v>163</v>
      </c>
      <c r="L210" s="63" t="s">
        <v>164</v>
      </c>
      <c r="M210" s="51" t="s">
        <v>602</v>
      </c>
      <c r="N210" s="51" t="s">
        <v>603</v>
      </c>
      <c r="O210" s="187"/>
      <c r="P210" s="189"/>
      <c r="Q210" s="74" t="s">
        <v>168</v>
      </c>
      <c r="R210"/>
    </row>
    <row r="211" spans="2:18" ht="30" hidden="1" x14ac:dyDescent="0.2">
      <c r="B211" t="s">
        <v>292</v>
      </c>
      <c r="C211" s="51" t="s">
        <v>411</v>
      </c>
      <c r="D211" s="51">
        <v>13</v>
      </c>
      <c r="E211" s="29" t="s">
        <v>120</v>
      </c>
      <c r="F211" s="43">
        <v>45651.42083333333</v>
      </c>
      <c r="G211" s="43">
        <v>45651.705555555556</v>
      </c>
      <c r="H211" s="53">
        <v>0.28472222222626442</v>
      </c>
      <c r="I211" s="51" t="s">
        <v>163</v>
      </c>
      <c r="J211" s="51" t="s">
        <v>163</v>
      </c>
      <c r="K211" s="51" t="s">
        <v>163</v>
      </c>
      <c r="L211" s="63" t="s">
        <v>164</v>
      </c>
      <c r="M211" s="51" t="s">
        <v>604</v>
      </c>
      <c r="N211" s="51" t="s">
        <v>605</v>
      </c>
      <c r="O211" s="187"/>
      <c r="P211" s="189"/>
      <c r="Q211" s="74" t="s">
        <v>168</v>
      </c>
      <c r="R211"/>
    </row>
    <row r="212" spans="2:18" ht="30" hidden="1" x14ac:dyDescent="0.2">
      <c r="B212" t="s">
        <v>292</v>
      </c>
      <c r="C212" s="51" t="s">
        <v>411</v>
      </c>
      <c r="D212" s="51">
        <v>14</v>
      </c>
      <c r="E212" s="29" t="s">
        <v>120</v>
      </c>
      <c r="F212" s="43">
        <v>45652.413888888892</v>
      </c>
      <c r="G212" s="43">
        <v>45652.723611111112</v>
      </c>
      <c r="H212" s="53">
        <v>0.30972222222044365</v>
      </c>
      <c r="I212" s="51" t="s">
        <v>163</v>
      </c>
      <c r="J212" s="51" t="s">
        <v>163</v>
      </c>
      <c r="K212" s="51" t="s">
        <v>163</v>
      </c>
      <c r="L212" s="63" t="s">
        <v>164</v>
      </c>
      <c r="M212" s="51" t="s">
        <v>606</v>
      </c>
      <c r="N212" s="51" t="s">
        <v>607</v>
      </c>
      <c r="O212" s="187"/>
      <c r="P212" s="189"/>
      <c r="Q212" s="74" t="s">
        <v>168</v>
      </c>
      <c r="R212"/>
    </row>
    <row r="213" spans="2:18" ht="30" hidden="1" x14ac:dyDescent="0.2">
      <c r="B213" t="s">
        <v>292</v>
      </c>
      <c r="C213" s="51" t="s">
        <v>411</v>
      </c>
      <c r="D213" s="51">
        <v>15</v>
      </c>
      <c r="E213" s="29" t="s">
        <v>120</v>
      </c>
      <c r="F213" s="43">
        <v>45656.424305555556</v>
      </c>
      <c r="G213" s="43">
        <v>45656.725694444445</v>
      </c>
      <c r="H213" s="53">
        <v>0.30138888888905058</v>
      </c>
      <c r="I213" s="51" t="s">
        <v>163</v>
      </c>
      <c r="J213" s="51" t="s">
        <v>163</v>
      </c>
      <c r="K213" s="51" t="s">
        <v>163</v>
      </c>
      <c r="L213" s="63" t="s">
        <v>164</v>
      </c>
      <c r="M213" s="51" t="s">
        <v>608</v>
      </c>
      <c r="N213" s="51" t="s">
        <v>609</v>
      </c>
      <c r="O213" s="187"/>
      <c r="P213" s="189"/>
      <c r="Q213" s="74" t="s">
        <v>168</v>
      </c>
      <c r="R213"/>
    </row>
    <row r="214" spans="2:18" ht="30" hidden="1" x14ac:dyDescent="0.2">
      <c r="B214" t="s">
        <v>292</v>
      </c>
      <c r="C214" s="51" t="s">
        <v>411</v>
      </c>
      <c r="D214" s="51">
        <v>16</v>
      </c>
      <c r="E214" s="29" t="s">
        <v>120</v>
      </c>
      <c r="F214" s="43">
        <v>45657.429166666669</v>
      </c>
      <c r="G214" s="43">
        <v>45657.739583333336</v>
      </c>
      <c r="H214" s="53">
        <v>0.31041666666715173</v>
      </c>
      <c r="I214" s="51"/>
      <c r="J214" s="51"/>
      <c r="K214" s="51"/>
      <c r="L214" s="63" t="s">
        <v>164</v>
      </c>
      <c r="M214" s="51" t="s">
        <v>610</v>
      </c>
      <c r="N214" s="51" t="s">
        <v>611</v>
      </c>
      <c r="O214" s="188"/>
      <c r="P214" s="189"/>
      <c r="Q214" s="74" t="s">
        <v>168</v>
      </c>
      <c r="R214"/>
    </row>
    <row r="215" spans="2:18" ht="30" hidden="1" x14ac:dyDescent="0.2">
      <c r="B215" t="s">
        <v>612</v>
      </c>
      <c r="C215" s="51" t="s">
        <v>399</v>
      </c>
      <c r="D215" s="51">
        <v>1</v>
      </c>
      <c r="E215" s="29" t="s">
        <v>119</v>
      </c>
      <c r="F215" s="43">
        <v>45659.428472222222</v>
      </c>
      <c r="G215" s="43">
        <v>45659.731944444444</v>
      </c>
      <c r="H215" s="53">
        <v>0.30347222222189885</v>
      </c>
      <c r="I215" s="51" t="s">
        <v>163</v>
      </c>
      <c r="J215" s="51" t="s">
        <v>163</v>
      </c>
      <c r="K215" s="51" t="s">
        <v>163</v>
      </c>
      <c r="L215" s="63" t="s">
        <v>164</v>
      </c>
      <c r="M215" s="51" t="s">
        <v>613</v>
      </c>
      <c r="N215" s="51" t="s">
        <v>614</v>
      </c>
      <c r="O215" s="190" t="s">
        <v>615</v>
      </c>
      <c r="P215" s="79" t="s">
        <v>163</v>
      </c>
      <c r="Q215" s="74" t="s">
        <v>168</v>
      </c>
      <c r="R215"/>
    </row>
    <row r="216" spans="2:18" ht="30" hidden="1" x14ac:dyDescent="0.2">
      <c r="B216" t="s">
        <v>612</v>
      </c>
      <c r="C216" s="51" t="s">
        <v>399</v>
      </c>
      <c r="D216" s="51">
        <v>2</v>
      </c>
      <c r="E216" s="29" t="s">
        <v>119</v>
      </c>
      <c r="F216" s="43">
        <v>45659.417361111111</v>
      </c>
      <c r="G216" s="43">
        <v>45659.718055555553</v>
      </c>
      <c r="H216" s="53">
        <v>0.3006944444423425</v>
      </c>
      <c r="I216" s="51" t="s">
        <v>163</v>
      </c>
      <c r="J216" s="51" t="s">
        <v>163</v>
      </c>
      <c r="K216" s="51" t="s">
        <v>163</v>
      </c>
      <c r="L216" s="63" t="s">
        <v>164</v>
      </c>
      <c r="M216" s="51" t="s">
        <v>616</v>
      </c>
      <c r="N216" s="51" t="s">
        <v>617</v>
      </c>
      <c r="O216" s="190"/>
      <c r="P216" s="79" t="s">
        <v>163</v>
      </c>
      <c r="Q216" s="74" t="s">
        <v>168</v>
      </c>
      <c r="R216"/>
    </row>
    <row r="217" spans="2:18" ht="30" hidden="1" x14ac:dyDescent="0.2">
      <c r="B217" t="s">
        <v>612</v>
      </c>
      <c r="C217" s="51" t="s">
        <v>399</v>
      </c>
      <c r="D217" s="51">
        <v>3</v>
      </c>
      <c r="E217" s="29" t="s">
        <v>119</v>
      </c>
      <c r="F217" s="43">
        <v>45661.427777777775</v>
      </c>
      <c r="G217" s="43">
        <v>45661.731944444444</v>
      </c>
      <c r="H217" s="53">
        <v>0.30416666666860692</v>
      </c>
      <c r="I217" s="51" t="s">
        <v>163</v>
      </c>
      <c r="J217" s="51" t="s">
        <v>163</v>
      </c>
      <c r="K217" s="51" t="s">
        <v>163</v>
      </c>
      <c r="L217" s="63" t="s">
        <v>164</v>
      </c>
      <c r="M217" s="51" t="s">
        <v>618</v>
      </c>
      <c r="N217" s="51" t="s">
        <v>619</v>
      </c>
      <c r="O217" s="190"/>
      <c r="P217" s="79" t="s">
        <v>163</v>
      </c>
      <c r="Q217" s="74" t="s">
        <v>168</v>
      </c>
      <c r="R217"/>
    </row>
    <row r="218" spans="2:18" ht="60" hidden="1" x14ac:dyDescent="0.2">
      <c r="C218" s="51" t="s">
        <v>411</v>
      </c>
      <c r="D218" s="51">
        <v>4</v>
      </c>
      <c r="E218" s="29" t="s">
        <v>620</v>
      </c>
      <c r="F218" s="43">
        <v>45663.689583333333</v>
      </c>
      <c r="G218" s="43">
        <v>45663.700694444444</v>
      </c>
      <c r="H218" s="53">
        <v>1.1111111110949423E-2</v>
      </c>
      <c r="I218" s="51" t="s">
        <v>163</v>
      </c>
      <c r="J218" s="51" t="s">
        <v>163</v>
      </c>
      <c r="K218" s="51" t="s">
        <v>163</v>
      </c>
      <c r="L218" s="63" t="s">
        <v>503</v>
      </c>
      <c r="M218" s="51" t="s">
        <v>163</v>
      </c>
      <c r="N218" s="51" t="s">
        <v>621</v>
      </c>
      <c r="O218" s="80" t="s">
        <v>622</v>
      </c>
      <c r="P218" s="79" t="s">
        <v>163</v>
      </c>
      <c r="Q218" s="74" t="s">
        <v>168</v>
      </c>
    </row>
    <row r="219" spans="2:18" ht="30" hidden="1" x14ac:dyDescent="0.2">
      <c r="B219" t="s">
        <v>612</v>
      </c>
      <c r="C219" s="51" t="s">
        <v>399</v>
      </c>
      <c r="D219" s="51">
        <v>5</v>
      </c>
      <c r="E219" s="29" t="s">
        <v>119</v>
      </c>
      <c r="F219" s="43">
        <v>45664.43472222222</v>
      </c>
      <c r="G219" s="43">
        <v>45664.738194444442</v>
      </c>
      <c r="H219" s="53">
        <v>0.30347222222189885</v>
      </c>
      <c r="I219" s="51" t="s">
        <v>163</v>
      </c>
      <c r="J219" s="51" t="s">
        <v>163</v>
      </c>
      <c r="K219" s="51" t="s">
        <v>163</v>
      </c>
      <c r="L219" s="63" t="s">
        <v>164</v>
      </c>
      <c r="M219" s="51" t="s">
        <v>623</v>
      </c>
      <c r="N219" s="51" t="s">
        <v>624</v>
      </c>
      <c r="O219" s="191" t="s">
        <v>625</v>
      </c>
      <c r="P219" s="79" t="s">
        <v>163</v>
      </c>
      <c r="Q219" s="74" t="s">
        <v>168</v>
      </c>
      <c r="R219"/>
    </row>
    <row r="220" spans="2:18" ht="30" hidden="1" x14ac:dyDescent="0.2">
      <c r="B220" t="s">
        <v>612</v>
      </c>
      <c r="C220" s="51" t="s">
        <v>399</v>
      </c>
      <c r="D220" s="51">
        <v>6</v>
      </c>
      <c r="E220" s="29" t="s">
        <v>119</v>
      </c>
      <c r="F220" s="43">
        <v>45665.411111111112</v>
      </c>
      <c r="G220" s="43">
        <v>45665.709722222222</v>
      </c>
      <c r="H220" s="53">
        <v>0.29861111110949423</v>
      </c>
      <c r="I220" s="51" t="s">
        <v>163</v>
      </c>
      <c r="J220" s="51" t="s">
        <v>163</v>
      </c>
      <c r="K220" s="51" t="s">
        <v>163</v>
      </c>
      <c r="L220" s="63" t="s">
        <v>164</v>
      </c>
      <c r="M220" s="51" t="s">
        <v>626</v>
      </c>
      <c r="N220" s="51" t="s">
        <v>627</v>
      </c>
      <c r="O220" s="191"/>
      <c r="P220" s="79" t="s">
        <v>163</v>
      </c>
      <c r="Q220" s="74" t="s">
        <v>168</v>
      </c>
      <c r="R220"/>
    </row>
    <row r="221" spans="2:18" ht="30" hidden="1" x14ac:dyDescent="0.2">
      <c r="B221" t="s">
        <v>612</v>
      </c>
      <c r="C221" s="51" t="s">
        <v>399</v>
      </c>
      <c r="D221" s="51">
        <v>7</v>
      </c>
      <c r="E221" s="29" t="s">
        <v>119</v>
      </c>
      <c r="F221" s="43">
        <v>45666.418749999997</v>
      </c>
      <c r="G221" s="43">
        <v>45666.70208333333</v>
      </c>
      <c r="H221" s="53">
        <v>0.28333333333284827</v>
      </c>
      <c r="I221" s="51" t="s">
        <v>163</v>
      </c>
      <c r="J221" s="51" t="s">
        <v>163</v>
      </c>
      <c r="K221" s="51" t="s">
        <v>163</v>
      </c>
      <c r="L221" s="63" t="s">
        <v>164</v>
      </c>
      <c r="M221" s="51" t="s">
        <v>628</v>
      </c>
      <c r="N221" s="51" t="s">
        <v>629</v>
      </c>
      <c r="O221" s="191"/>
      <c r="P221" s="79" t="s">
        <v>163</v>
      </c>
      <c r="Q221" s="74" t="s">
        <v>168</v>
      </c>
      <c r="R221"/>
    </row>
    <row r="222" spans="2:18" ht="30" hidden="1" x14ac:dyDescent="0.2">
      <c r="B222" t="s">
        <v>612</v>
      </c>
      <c r="C222" s="51" t="s">
        <v>399</v>
      </c>
      <c r="D222" s="51">
        <v>8</v>
      </c>
      <c r="E222" s="29" t="s">
        <v>119</v>
      </c>
      <c r="F222" s="43">
        <v>45667.418749999997</v>
      </c>
      <c r="G222" s="43">
        <v>45667.690972222219</v>
      </c>
      <c r="H222" s="53">
        <v>0.27222222222189885</v>
      </c>
      <c r="I222" s="51" t="s">
        <v>163</v>
      </c>
      <c r="J222" s="51" t="s">
        <v>163</v>
      </c>
      <c r="K222" s="51" t="s">
        <v>163</v>
      </c>
      <c r="L222" s="63" t="s">
        <v>164</v>
      </c>
      <c r="M222" s="51" t="s">
        <v>630</v>
      </c>
      <c r="N222" s="51" t="s">
        <v>631</v>
      </c>
      <c r="O222" s="191"/>
      <c r="P222" s="79" t="s">
        <v>163</v>
      </c>
      <c r="Q222" s="74" t="s">
        <v>168</v>
      </c>
      <c r="R222"/>
    </row>
    <row r="223" spans="2:18" ht="30" hidden="1" x14ac:dyDescent="0.2">
      <c r="B223" t="s">
        <v>612</v>
      </c>
      <c r="C223" s="51" t="s">
        <v>399</v>
      </c>
      <c r="D223" s="51">
        <v>9</v>
      </c>
      <c r="E223" s="29" t="s">
        <v>119</v>
      </c>
      <c r="F223" s="43">
        <v>45668.40625</v>
      </c>
      <c r="G223" s="43">
        <v>45668.716666666667</v>
      </c>
      <c r="H223" s="53">
        <v>0.31041666666715173</v>
      </c>
      <c r="I223" s="51" t="s">
        <v>163</v>
      </c>
      <c r="J223" s="51" t="s">
        <v>163</v>
      </c>
      <c r="K223" s="51" t="s">
        <v>163</v>
      </c>
      <c r="L223" s="63" t="s">
        <v>164</v>
      </c>
      <c r="M223" s="51" t="s">
        <v>632</v>
      </c>
      <c r="N223" s="51" t="s">
        <v>633</v>
      </c>
      <c r="O223" s="191"/>
      <c r="P223" s="79" t="s">
        <v>163</v>
      </c>
      <c r="Q223" s="74" t="s">
        <v>168</v>
      </c>
      <c r="R223"/>
    </row>
    <row r="224" spans="2:18" ht="30" hidden="1" x14ac:dyDescent="0.2">
      <c r="B224" t="s">
        <v>612</v>
      </c>
      <c r="C224" s="51" t="s">
        <v>399</v>
      </c>
      <c r="D224" s="51">
        <v>10</v>
      </c>
      <c r="E224" s="29" t="s">
        <v>119</v>
      </c>
      <c r="F224" s="43">
        <v>45671.435416666667</v>
      </c>
      <c r="G224" s="43">
        <v>45671.695833333331</v>
      </c>
      <c r="H224" s="53">
        <v>0.26041666666424135</v>
      </c>
      <c r="I224" s="51" t="s">
        <v>163</v>
      </c>
      <c r="J224" s="51" t="s">
        <v>163</v>
      </c>
      <c r="K224" s="51" t="s">
        <v>163</v>
      </c>
      <c r="L224" s="63" t="s">
        <v>164</v>
      </c>
      <c r="M224" s="51" t="s">
        <v>634</v>
      </c>
      <c r="N224" s="51" t="s">
        <v>635</v>
      </c>
      <c r="O224" s="191"/>
      <c r="P224" s="79" t="s">
        <v>163</v>
      </c>
      <c r="Q224" s="74" t="s">
        <v>168</v>
      </c>
      <c r="R224"/>
    </row>
    <row r="225" spans="2:18" ht="30" hidden="1" x14ac:dyDescent="0.2">
      <c r="B225" t="s">
        <v>612</v>
      </c>
      <c r="C225" s="51" t="s">
        <v>399</v>
      </c>
      <c r="D225" s="51">
        <v>11</v>
      </c>
      <c r="E225" s="29" t="s">
        <v>119</v>
      </c>
      <c r="F225" s="43">
        <v>45672.418055555558</v>
      </c>
      <c r="G225" s="43">
        <v>45672.720833333333</v>
      </c>
      <c r="H225" s="53">
        <v>0.30277777777519077</v>
      </c>
      <c r="I225" s="51" t="s">
        <v>163</v>
      </c>
      <c r="J225" s="51" t="s">
        <v>163</v>
      </c>
      <c r="K225" s="51" t="s">
        <v>163</v>
      </c>
      <c r="L225" s="63" t="s">
        <v>164</v>
      </c>
      <c r="M225" s="51" t="s">
        <v>636</v>
      </c>
      <c r="N225" s="51" t="s">
        <v>637</v>
      </c>
      <c r="O225" s="191"/>
      <c r="P225" s="79" t="s">
        <v>163</v>
      </c>
      <c r="Q225" s="74" t="s">
        <v>168</v>
      </c>
      <c r="R225"/>
    </row>
    <row r="226" spans="2:18" ht="30" hidden="1" x14ac:dyDescent="0.2">
      <c r="B226" t="s">
        <v>612</v>
      </c>
      <c r="C226" s="51" t="s">
        <v>399</v>
      </c>
      <c r="D226" s="51">
        <v>12</v>
      </c>
      <c r="E226" s="29" t="s">
        <v>119</v>
      </c>
      <c r="F226" s="43">
        <v>45674.395833333336</v>
      </c>
      <c r="G226" s="43">
        <v>45674.717361111114</v>
      </c>
      <c r="H226" s="53">
        <v>0.32152777777810115</v>
      </c>
      <c r="I226" s="51" t="s">
        <v>163</v>
      </c>
      <c r="J226" s="51" t="s">
        <v>163</v>
      </c>
      <c r="K226" s="51" t="s">
        <v>163</v>
      </c>
      <c r="L226" s="63" t="s">
        <v>164</v>
      </c>
      <c r="M226" s="51" t="s">
        <v>638</v>
      </c>
      <c r="N226" s="51" t="s">
        <v>639</v>
      </c>
      <c r="O226" s="191"/>
      <c r="P226" s="79" t="s">
        <v>163</v>
      </c>
      <c r="Q226" s="74" t="s">
        <v>168</v>
      </c>
      <c r="R226"/>
    </row>
    <row r="227" spans="2:18" ht="30" hidden="1" x14ac:dyDescent="0.2">
      <c r="B227" t="s">
        <v>612</v>
      </c>
      <c r="C227" s="51" t="s">
        <v>399</v>
      </c>
      <c r="D227" s="51">
        <v>13</v>
      </c>
      <c r="E227" s="29" t="s">
        <v>119</v>
      </c>
      <c r="F227" s="43">
        <v>45675.400694444441</v>
      </c>
      <c r="G227" s="43">
        <v>45675.711111111108</v>
      </c>
      <c r="H227" s="53">
        <v>0.31041666666715173</v>
      </c>
      <c r="I227" s="51" t="s">
        <v>163</v>
      </c>
      <c r="J227" s="51" t="s">
        <v>163</v>
      </c>
      <c r="K227" s="51" t="s">
        <v>163</v>
      </c>
      <c r="L227" s="63" t="s">
        <v>164</v>
      </c>
      <c r="M227" s="51" t="s">
        <v>640</v>
      </c>
      <c r="N227" s="51" t="s">
        <v>641</v>
      </c>
      <c r="O227" s="191"/>
      <c r="P227" s="79" t="s">
        <v>163</v>
      </c>
      <c r="Q227" s="74" t="s">
        <v>168</v>
      </c>
      <c r="R227"/>
    </row>
    <row r="228" spans="2:18" ht="30" hidden="1" x14ac:dyDescent="0.2">
      <c r="B228" t="s">
        <v>612</v>
      </c>
      <c r="C228" s="51" t="s">
        <v>399</v>
      </c>
      <c r="D228" s="51">
        <v>14</v>
      </c>
      <c r="E228" s="29" t="s">
        <v>119</v>
      </c>
      <c r="F228" s="43">
        <v>45678.428472222222</v>
      </c>
      <c r="G228" s="43">
        <v>45678.720138888886</v>
      </c>
      <c r="H228" s="53">
        <v>0.29166666666424135</v>
      </c>
      <c r="I228" s="51" t="s">
        <v>163</v>
      </c>
      <c r="J228" s="51" t="s">
        <v>163</v>
      </c>
      <c r="K228" s="51" t="s">
        <v>163</v>
      </c>
      <c r="L228" s="63" t="s">
        <v>164</v>
      </c>
      <c r="M228" s="51" t="s">
        <v>642</v>
      </c>
      <c r="N228" s="51" t="s">
        <v>643</v>
      </c>
      <c r="O228" s="191"/>
      <c r="P228" s="79" t="s">
        <v>163</v>
      </c>
      <c r="Q228" s="74" t="s">
        <v>168</v>
      </c>
      <c r="R228"/>
    </row>
    <row r="229" spans="2:18" ht="30" hidden="1" x14ac:dyDescent="0.2">
      <c r="B229" t="s">
        <v>612</v>
      </c>
      <c r="C229" s="51" t="s">
        <v>399</v>
      </c>
      <c r="D229" s="51">
        <v>15</v>
      </c>
      <c r="E229" s="29" t="s">
        <v>119</v>
      </c>
      <c r="F229" s="43">
        <v>45679.422222222223</v>
      </c>
      <c r="G229" s="43">
        <v>45679.699305555558</v>
      </c>
      <c r="H229" s="53">
        <v>0.27708333333430346</v>
      </c>
      <c r="I229" s="51" t="s">
        <v>163</v>
      </c>
      <c r="J229" s="51" t="s">
        <v>163</v>
      </c>
      <c r="K229" s="51" t="s">
        <v>163</v>
      </c>
      <c r="L229" s="63" t="s">
        <v>164</v>
      </c>
      <c r="M229" s="51" t="s">
        <v>644</v>
      </c>
      <c r="N229" s="51" t="s">
        <v>645</v>
      </c>
      <c r="O229" s="191"/>
      <c r="P229" s="79" t="s">
        <v>163</v>
      </c>
      <c r="Q229" s="74" t="s">
        <v>168</v>
      </c>
      <c r="R229"/>
    </row>
    <row r="230" spans="2:18" ht="30" hidden="1" x14ac:dyDescent="0.2">
      <c r="B230" t="s">
        <v>612</v>
      </c>
      <c r="C230" s="51" t="s">
        <v>399</v>
      </c>
      <c r="D230" s="51">
        <v>16</v>
      </c>
      <c r="E230" s="29" t="s">
        <v>119</v>
      </c>
      <c r="F230" s="43">
        <v>45680.434027777781</v>
      </c>
      <c r="G230" s="43">
        <v>45680.73541666667</v>
      </c>
      <c r="H230" s="53">
        <v>0.30138888888905058</v>
      </c>
      <c r="I230" s="51" t="s">
        <v>163</v>
      </c>
      <c r="J230" s="51" t="s">
        <v>163</v>
      </c>
      <c r="K230" s="51" t="s">
        <v>163</v>
      </c>
      <c r="L230" s="63" t="s">
        <v>164</v>
      </c>
      <c r="M230" s="51" t="s">
        <v>646</v>
      </c>
      <c r="N230" s="51" t="s">
        <v>647</v>
      </c>
      <c r="O230" s="191"/>
      <c r="P230" s="79" t="s">
        <v>163</v>
      </c>
      <c r="Q230" s="74" t="s">
        <v>168</v>
      </c>
      <c r="R230"/>
    </row>
    <row r="231" spans="2:18" ht="30" hidden="1" x14ac:dyDescent="0.2">
      <c r="B231" t="s">
        <v>612</v>
      </c>
      <c r="C231" s="51" t="s">
        <v>399</v>
      </c>
      <c r="D231" s="51">
        <v>17</v>
      </c>
      <c r="E231" s="29" t="s">
        <v>119</v>
      </c>
      <c r="F231" s="43">
        <v>45681.428472222222</v>
      </c>
      <c r="G231" s="43">
        <v>45681.711805555555</v>
      </c>
      <c r="H231" s="53">
        <v>0.28333333333284827</v>
      </c>
      <c r="I231" s="51" t="s">
        <v>163</v>
      </c>
      <c r="J231" s="51" t="s">
        <v>163</v>
      </c>
      <c r="K231" s="51" t="s">
        <v>163</v>
      </c>
      <c r="L231" s="63" t="s">
        <v>164</v>
      </c>
      <c r="M231" s="51" t="s">
        <v>648</v>
      </c>
      <c r="N231" s="51" t="s">
        <v>649</v>
      </c>
      <c r="O231" s="191"/>
      <c r="P231" s="79" t="s">
        <v>163</v>
      </c>
      <c r="Q231" s="74" t="s">
        <v>168</v>
      </c>
      <c r="R231"/>
    </row>
    <row r="232" spans="2:18" ht="30" hidden="1" x14ac:dyDescent="0.2">
      <c r="B232" t="s">
        <v>612</v>
      </c>
      <c r="C232" s="51" t="s">
        <v>399</v>
      </c>
      <c r="D232" s="51">
        <v>18</v>
      </c>
      <c r="E232" s="29" t="s">
        <v>119</v>
      </c>
      <c r="F232" s="43">
        <v>45682.410416666666</v>
      </c>
      <c r="G232" s="43">
        <v>45682.706250000003</v>
      </c>
      <c r="H232" s="53">
        <v>0.29583333333721384</v>
      </c>
      <c r="I232" s="51" t="s">
        <v>163</v>
      </c>
      <c r="J232" s="51" t="s">
        <v>163</v>
      </c>
      <c r="K232" s="51" t="s">
        <v>163</v>
      </c>
      <c r="L232" s="63" t="s">
        <v>164</v>
      </c>
      <c r="M232" s="51" t="s">
        <v>650</v>
      </c>
      <c r="N232" s="51" t="s">
        <v>651</v>
      </c>
      <c r="O232" s="191"/>
      <c r="P232" s="79" t="s">
        <v>163</v>
      </c>
      <c r="Q232" s="74" t="s">
        <v>168</v>
      </c>
      <c r="R232"/>
    </row>
    <row r="233" spans="2:18" ht="30" hidden="1" x14ac:dyDescent="0.2">
      <c r="B233" t="s">
        <v>612</v>
      </c>
      <c r="C233" s="51" t="s">
        <v>399</v>
      </c>
      <c r="D233" s="51">
        <v>19</v>
      </c>
      <c r="E233" s="29" t="s">
        <v>119</v>
      </c>
      <c r="F233" s="43">
        <v>45684.413888888892</v>
      </c>
      <c r="G233" s="43">
        <v>45684.713888888888</v>
      </c>
      <c r="H233" s="53">
        <v>0.29999999999563443</v>
      </c>
      <c r="I233" s="51" t="s">
        <v>163</v>
      </c>
      <c r="J233" s="51" t="s">
        <v>163</v>
      </c>
      <c r="K233" s="51" t="s">
        <v>163</v>
      </c>
      <c r="L233" s="63" t="s">
        <v>164</v>
      </c>
      <c r="M233" s="51" t="s">
        <v>652</v>
      </c>
      <c r="N233" s="51" t="s">
        <v>653</v>
      </c>
      <c r="O233" s="191"/>
      <c r="P233" s="79" t="s">
        <v>163</v>
      </c>
      <c r="Q233" s="74" t="s">
        <v>168</v>
      </c>
      <c r="R233"/>
    </row>
    <row r="234" spans="2:18" ht="30" hidden="1" x14ac:dyDescent="0.2">
      <c r="B234" t="s">
        <v>612</v>
      </c>
      <c r="C234" s="51" t="s">
        <v>399</v>
      </c>
      <c r="D234" s="51">
        <v>20</v>
      </c>
      <c r="E234" s="29" t="s">
        <v>119</v>
      </c>
      <c r="F234" s="43">
        <v>45685.432638888888</v>
      </c>
      <c r="G234" s="43">
        <v>45685.710416666669</v>
      </c>
      <c r="H234" s="53">
        <v>0.27777777778101154</v>
      </c>
      <c r="I234" s="51" t="s">
        <v>163</v>
      </c>
      <c r="J234" s="51" t="s">
        <v>163</v>
      </c>
      <c r="K234" s="51" t="s">
        <v>163</v>
      </c>
      <c r="L234" s="63" t="s">
        <v>164</v>
      </c>
      <c r="M234" s="51" t="s">
        <v>654</v>
      </c>
      <c r="N234" s="51" t="s">
        <v>655</v>
      </c>
      <c r="O234" s="191"/>
      <c r="P234" s="79" t="s">
        <v>163</v>
      </c>
      <c r="Q234" s="74" t="s">
        <v>168</v>
      </c>
      <c r="R234"/>
    </row>
    <row r="235" spans="2:18" ht="30" hidden="1" x14ac:dyDescent="0.2">
      <c r="B235" t="s">
        <v>612</v>
      </c>
      <c r="C235" s="51" t="s">
        <v>399</v>
      </c>
      <c r="D235" s="51">
        <v>21</v>
      </c>
      <c r="E235" s="29" t="s">
        <v>119</v>
      </c>
      <c r="F235" s="43">
        <v>45686.413194444445</v>
      </c>
      <c r="G235" s="43">
        <v>45686.720833333333</v>
      </c>
      <c r="H235" s="53">
        <v>0.30763888888759539</v>
      </c>
      <c r="I235" s="51" t="s">
        <v>163</v>
      </c>
      <c r="J235" s="51" t="s">
        <v>163</v>
      </c>
      <c r="K235" s="51" t="s">
        <v>163</v>
      </c>
      <c r="L235" s="63" t="s">
        <v>164</v>
      </c>
      <c r="M235" s="51" t="s">
        <v>656</v>
      </c>
      <c r="N235" s="51" t="s">
        <v>657</v>
      </c>
      <c r="O235" s="191"/>
      <c r="P235" s="79" t="s">
        <v>163</v>
      </c>
      <c r="Q235" s="74" t="s">
        <v>168</v>
      </c>
      <c r="R235"/>
    </row>
    <row r="236" spans="2:18" ht="30" hidden="1" x14ac:dyDescent="0.2">
      <c r="B236" t="s">
        <v>612</v>
      </c>
      <c r="C236" s="51" t="s">
        <v>399</v>
      </c>
      <c r="D236" s="51">
        <v>22</v>
      </c>
      <c r="E236" s="29" t="s">
        <v>119</v>
      </c>
      <c r="F236" s="43">
        <v>45687.422222222223</v>
      </c>
      <c r="G236" s="43">
        <v>45687.726388888892</v>
      </c>
      <c r="H236" s="53">
        <v>0.30416666666860692</v>
      </c>
      <c r="I236" s="51" t="s">
        <v>163</v>
      </c>
      <c r="J236" s="51" t="s">
        <v>163</v>
      </c>
      <c r="K236" s="51" t="s">
        <v>163</v>
      </c>
      <c r="L236" s="63" t="s">
        <v>164</v>
      </c>
      <c r="M236" s="51" t="s">
        <v>658</v>
      </c>
      <c r="N236" s="51" t="s">
        <v>659</v>
      </c>
      <c r="O236" s="191"/>
      <c r="P236" s="79" t="s">
        <v>163</v>
      </c>
      <c r="Q236" s="74" t="s">
        <v>168</v>
      </c>
      <c r="R236"/>
    </row>
    <row r="237" spans="2:18" ht="30" hidden="1" x14ac:dyDescent="0.2">
      <c r="B237" t="s">
        <v>612</v>
      </c>
      <c r="C237" s="51" t="s">
        <v>399</v>
      </c>
      <c r="D237" s="51">
        <v>23</v>
      </c>
      <c r="E237" s="29" t="s">
        <v>119</v>
      </c>
      <c r="F237" s="43">
        <v>45688.431250000001</v>
      </c>
      <c r="G237" s="43">
        <v>45688.71597222222</v>
      </c>
      <c r="H237" s="53">
        <v>0.28472222221898846</v>
      </c>
      <c r="I237" s="51" t="s">
        <v>163</v>
      </c>
      <c r="J237" s="51" t="s">
        <v>163</v>
      </c>
      <c r="K237" s="51" t="s">
        <v>163</v>
      </c>
      <c r="L237" s="63" t="s">
        <v>164</v>
      </c>
      <c r="M237" s="51" t="s">
        <v>660</v>
      </c>
      <c r="N237" s="51" t="s">
        <v>661</v>
      </c>
      <c r="O237" s="191"/>
      <c r="P237" s="79" t="s">
        <v>163</v>
      </c>
      <c r="Q237" s="74" t="s">
        <v>168</v>
      </c>
      <c r="R237"/>
    </row>
    <row r="238" spans="2:18" ht="78" hidden="1" x14ac:dyDescent="0.2">
      <c r="C238" s="51" t="s">
        <v>399</v>
      </c>
      <c r="D238" s="51">
        <v>1</v>
      </c>
      <c r="E238" s="29" t="s">
        <v>119</v>
      </c>
      <c r="F238" s="43">
        <v>45658.477083333331</v>
      </c>
      <c r="G238" s="43">
        <v>45659.13958333333</v>
      </c>
      <c r="H238" s="51" t="s">
        <v>163</v>
      </c>
      <c r="I238" s="53">
        <v>0.66249999999854481</v>
      </c>
      <c r="J238" s="51" t="s">
        <v>163</v>
      </c>
      <c r="K238" s="51" t="s">
        <v>163</v>
      </c>
      <c r="L238" s="63" t="s">
        <v>251</v>
      </c>
      <c r="M238" s="51" t="s">
        <v>662</v>
      </c>
      <c r="N238" s="51" t="s">
        <v>663</v>
      </c>
      <c r="O238" s="81" t="s">
        <v>664</v>
      </c>
      <c r="P238" s="192" t="s">
        <v>395</v>
      </c>
      <c r="Q238" s="74" t="s">
        <v>168</v>
      </c>
    </row>
    <row r="239" spans="2:18" ht="138.75" hidden="1" x14ac:dyDescent="0.2">
      <c r="C239" s="51" t="s">
        <v>411</v>
      </c>
      <c r="D239" s="51">
        <v>2</v>
      </c>
      <c r="E239" s="29" t="s">
        <v>620</v>
      </c>
      <c r="F239" s="43">
        <v>45662.436111111114</v>
      </c>
      <c r="G239" s="43">
        <v>45662.765277777777</v>
      </c>
      <c r="H239" s="51" t="s">
        <v>163</v>
      </c>
      <c r="I239" s="53">
        <v>0.32916666666278616</v>
      </c>
      <c r="J239" s="51" t="s">
        <v>163</v>
      </c>
      <c r="K239" s="51" t="s">
        <v>163</v>
      </c>
      <c r="L239" s="63" t="s">
        <v>251</v>
      </c>
      <c r="M239" s="51" t="s">
        <v>665</v>
      </c>
      <c r="N239" s="51" t="s">
        <v>666</v>
      </c>
      <c r="O239" s="82" t="s">
        <v>667</v>
      </c>
      <c r="P239" s="193"/>
      <c r="Q239" s="74" t="s">
        <v>168</v>
      </c>
    </row>
    <row r="240" spans="2:18" ht="90" hidden="1" x14ac:dyDescent="0.2">
      <c r="C240" s="51" t="s">
        <v>399</v>
      </c>
      <c r="D240" s="51">
        <v>3</v>
      </c>
      <c r="E240" s="29" t="s">
        <v>119</v>
      </c>
      <c r="F240" s="43">
        <v>45663.689583333333</v>
      </c>
      <c r="G240" s="43">
        <v>45663.71875</v>
      </c>
      <c r="H240" s="51" t="s">
        <v>163</v>
      </c>
      <c r="I240" s="53">
        <v>2.9166666667151731E-2</v>
      </c>
      <c r="J240" s="51" t="s">
        <v>163</v>
      </c>
      <c r="K240" s="51" t="s">
        <v>163</v>
      </c>
      <c r="L240" s="63" t="s">
        <v>503</v>
      </c>
      <c r="M240" s="51" t="s">
        <v>163</v>
      </c>
      <c r="N240" s="51" t="s">
        <v>668</v>
      </c>
      <c r="O240" s="80" t="s">
        <v>669</v>
      </c>
      <c r="P240" s="194"/>
      <c r="Q240" s="74" t="s">
        <v>168</v>
      </c>
    </row>
    <row r="241" spans="2:17" customFormat="1" ht="30" hidden="1" x14ac:dyDescent="0.2">
      <c r="B241" t="s">
        <v>670</v>
      </c>
      <c r="C241" s="51" t="s">
        <v>399</v>
      </c>
      <c r="D241" s="51">
        <v>1</v>
      </c>
      <c r="E241" s="29" t="s">
        <v>119</v>
      </c>
      <c r="F241" s="43">
        <v>45689.413888888892</v>
      </c>
      <c r="G241" s="43">
        <v>45689.711111111108</v>
      </c>
      <c r="H241" s="53">
        <v>0.29722222221607808</v>
      </c>
      <c r="I241" s="51" t="s">
        <v>163</v>
      </c>
      <c r="J241" s="51" t="s">
        <v>163</v>
      </c>
      <c r="K241" s="51" t="s">
        <v>163</v>
      </c>
      <c r="L241" s="63" t="s">
        <v>164</v>
      </c>
      <c r="M241" s="51" t="s">
        <v>671</v>
      </c>
      <c r="N241" s="51" t="s">
        <v>672</v>
      </c>
      <c r="O241" s="195" t="s">
        <v>673</v>
      </c>
      <c r="P241" s="79" t="s">
        <v>163</v>
      </c>
      <c r="Q241" s="74" t="s">
        <v>168</v>
      </c>
    </row>
    <row r="242" spans="2:17" customFormat="1" ht="30" hidden="1" x14ac:dyDescent="0.2">
      <c r="B242" t="s">
        <v>670</v>
      </c>
      <c r="C242" s="51" t="s">
        <v>399</v>
      </c>
      <c r="D242" s="51">
        <v>2</v>
      </c>
      <c r="E242" s="29" t="s">
        <v>119</v>
      </c>
      <c r="F242" s="43">
        <v>45691.416666666664</v>
      </c>
      <c r="G242" s="43">
        <v>45691.731249999997</v>
      </c>
      <c r="H242" s="53">
        <v>0.31458333333284827</v>
      </c>
      <c r="I242" s="51" t="s">
        <v>163</v>
      </c>
      <c r="J242" s="51" t="s">
        <v>163</v>
      </c>
      <c r="K242" s="51" t="s">
        <v>163</v>
      </c>
      <c r="L242" s="63" t="s">
        <v>164</v>
      </c>
      <c r="M242" s="51" t="s">
        <v>674</v>
      </c>
      <c r="N242" s="51" t="s">
        <v>675</v>
      </c>
      <c r="O242" s="195"/>
      <c r="P242" s="79" t="s">
        <v>163</v>
      </c>
      <c r="Q242" s="74" t="s">
        <v>168</v>
      </c>
    </row>
    <row r="243" spans="2:17" customFormat="1" ht="30" hidden="1" x14ac:dyDescent="0.2">
      <c r="B243" t="s">
        <v>670</v>
      </c>
      <c r="C243" s="51" t="s">
        <v>399</v>
      </c>
      <c r="D243" s="51">
        <v>3</v>
      </c>
      <c r="E243" s="29" t="s">
        <v>119</v>
      </c>
      <c r="F243" s="43">
        <v>45692.411805555559</v>
      </c>
      <c r="G243" s="43">
        <v>45692.724305555559</v>
      </c>
      <c r="H243" s="53">
        <v>0.3125</v>
      </c>
      <c r="I243" s="51" t="s">
        <v>163</v>
      </c>
      <c r="J243" s="51" t="s">
        <v>163</v>
      </c>
      <c r="K243" s="51" t="s">
        <v>163</v>
      </c>
      <c r="L243" s="63" t="s">
        <v>164</v>
      </c>
      <c r="M243" s="51" t="s">
        <v>676</v>
      </c>
      <c r="N243" s="51" t="s">
        <v>677</v>
      </c>
      <c r="O243" s="195"/>
      <c r="P243" s="79" t="s">
        <v>163</v>
      </c>
      <c r="Q243" s="74" t="s">
        <v>168</v>
      </c>
    </row>
    <row r="244" spans="2:17" customFormat="1" ht="30" hidden="1" x14ac:dyDescent="0.2">
      <c r="B244" t="s">
        <v>670</v>
      </c>
      <c r="C244" s="51" t="s">
        <v>399</v>
      </c>
      <c r="D244" s="51">
        <v>4</v>
      </c>
      <c r="E244" s="29" t="s">
        <v>119</v>
      </c>
      <c r="F244" s="43">
        <v>45694.435416666667</v>
      </c>
      <c r="G244" s="43">
        <v>45694.715277777781</v>
      </c>
      <c r="H244" s="53">
        <v>0.27986111111385981</v>
      </c>
      <c r="I244" s="51" t="s">
        <v>163</v>
      </c>
      <c r="J244" s="51" t="s">
        <v>163</v>
      </c>
      <c r="K244" s="51" t="s">
        <v>163</v>
      </c>
      <c r="L244" s="63" t="s">
        <v>164</v>
      </c>
      <c r="M244" s="51" t="s">
        <v>678</v>
      </c>
      <c r="N244" s="51" t="s">
        <v>679</v>
      </c>
      <c r="O244" s="195"/>
      <c r="P244" s="79" t="s">
        <v>163</v>
      </c>
      <c r="Q244" s="74" t="s">
        <v>168</v>
      </c>
    </row>
    <row r="245" spans="2:17" customFormat="1" ht="30" hidden="1" x14ac:dyDescent="0.2">
      <c r="B245" t="s">
        <v>670</v>
      </c>
      <c r="C245" s="51" t="s">
        <v>399</v>
      </c>
      <c r="D245" s="51">
        <v>5</v>
      </c>
      <c r="E245" s="29" t="s">
        <v>119</v>
      </c>
      <c r="F245" s="43">
        <v>45695.4</v>
      </c>
      <c r="G245" s="43">
        <v>45695.713194444441</v>
      </c>
      <c r="H245" s="53">
        <v>0.31319444443943212</v>
      </c>
      <c r="I245" s="51" t="s">
        <v>163</v>
      </c>
      <c r="J245" s="51" t="s">
        <v>163</v>
      </c>
      <c r="K245" s="51" t="s">
        <v>163</v>
      </c>
      <c r="L245" s="63" t="s">
        <v>164</v>
      </c>
      <c r="M245" s="51" t="s">
        <v>680</v>
      </c>
      <c r="N245" s="51" t="s">
        <v>681</v>
      </c>
      <c r="O245" s="195"/>
      <c r="P245" s="79" t="s">
        <v>163</v>
      </c>
      <c r="Q245" s="74" t="s">
        <v>168</v>
      </c>
    </row>
    <row r="246" spans="2:17" customFormat="1" ht="30" hidden="1" x14ac:dyDescent="0.2">
      <c r="B246" t="s">
        <v>670</v>
      </c>
      <c r="C246" s="51" t="s">
        <v>399</v>
      </c>
      <c r="D246" s="51">
        <v>6</v>
      </c>
      <c r="E246" s="29" t="s">
        <v>119</v>
      </c>
      <c r="F246" s="43">
        <v>45696.399305555555</v>
      </c>
      <c r="G246" s="43">
        <v>45696.706944444442</v>
      </c>
      <c r="H246" s="53">
        <v>0.30763888888759539</v>
      </c>
      <c r="I246" s="51" t="s">
        <v>163</v>
      </c>
      <c r="J246" s="51" t="s">
        <v>163</v>
      </c>
      <c r="K246" s="51" t="s">
        <v>163</v>
      </c>
      <c r="L246" s="63" t="s">
        <v>164</v>
      </c>
      <c r="M246" s="51" t="s">
        <v>682</v>
      </c>
      <c r="N246" s="51" t="s">
        <v>683</v>
      </c>
      <c r="O246" s="195"/>
      <c r="P246" s="79" t="s">
        <v>163</v>
      </c>
      <c r="Q246" s="74" t="s">
        <v>168</v>
      </c>
    </row>
    <row r="247" spans="2:17" customFormat="1" ht="30" hidden="1" x14ac:dyDescent="0.2">
      <c r="B247" t="s">
        <v>670</v>
      </c>
      <c r="C247" s="51" t="s">
        <v>399</v>
      </c>
      <c r="D247" s="51">
        <v>7</v>
      </c>
      <c r="E247" s="29" t="s">
        <v>119</v>
      </c>
      <c r="F247" s="43">
        <v>45697.402083333334</v>
      </c>
      <c r="G247" s="43">
        <v>45697.734027777777</v>
      </c>
      <c r="H247" s="53">
        <v>0.3319444444423425</v>
      </c>
      <c r="I247" s="51" t="s">
        <v>163</v>
      </c>
      <c r="J247" s="51" t="s">
        <v>163</v>
      </c>
      <c r="K247" s="51" t="s">
        <v>163</v>
      </c>
      <c r="L247" s="63" t="s">
        <v>164</v>
      </c>
      <c r="M247" s="51" t="s">
        <v>684</v>
      </c>
      <c r="N247" s="51" t="s">
        <v>685</v>
      </c>
      <c r="O247" s="195"/>
      <c r="P247" s="79" t="s">
        <v>163</v>
      </c>
      <c r="Q247" s="74" t="s">
        <v>168</v>
      </c>
    </row>
    <row r="248" spans="2:17" customFormat="1" ht="30" hidden="1" x14ac:dyDescent="0.2">
      <c r="B248" t="s">
        <v>670</v>
      </c>
      <c r="C248" s="51" t="s">
        <v>399</v>
      </c>
      <c r="D248" s="51">
        <v>8</v>
      </c>
      <c r="E248" s="29" t="s">
        <v>119</v>
      </c>
      <c r="F248" s="43">
        <v>45698.404166666667</v>
      </c>
      <c r="G248" s="43">
        <v>45698.716666666667</v>
      </c>
      <c r="H248" s="53">
        <v>0.3125</v>
      </c>
      <c r="I248" s="51" t="s">
        <v>163</v>
      </c>
      <c r="J248" s="51" t="s">
        <v>163</v>
      </c>
      <c r="K248" s="51" t="s">
        <v>163</v>
      </c>
      <c r="L248" s="63" t="s">
        <v>164</v>
      </c>
      <c r="M248" s="51" t="s">
        <v>686</v>
      </c>
      <c r="N248" s="51" t="s">
        <v>687</v>
      </c>
      <c r="O248" s="195"/>
      <c r="P248" s="79" t="s">
        <v>163</v>
      </c>
      <c r="Q248" s="74" t="s">
        <v>168</v>
      </c>
    </row>
    <row r="249" spans="2:17" customFormat="1" ht="30" hidden="1" x14ac:dyDescent="0.2">
      <c r="B249" t="s">
        <v>670</v>
      </c>
      <c r="C249" s="51" t="s">
        <v>399</v>
      </c>
      <c r="D249" s="51">
        <v>9</v>
      </c>
      <c r="E249" s="29" t="s">
        <v>119</v>
      </c>
      <c r="F249" s="43">
        <v>45700.40347222222</v>
      </c>
      <c r="G249" s="43">
        <v>45700.704861111109</v>
      </c>
      <c r="H249" s="53">
        <v>0.30138888888905058</v>
      </c>
      <c r="I249" s="51" t="s">
        <v>163</v>
      </c>
      <c r="J249" s="51" t="s">
        <v>163</v>
      </c>
      <c r="K249" s="51" t="s">
        <v>163</v>
      </c>
      <c r="L249" s="63" t="s">
        <v>164</v>
      </c>
      <c r="M249" s="51" t="s">
        <v>688</v>
      </c>
      <c r="N249" s="51" t="s">
        <v>689</v>
      </c>
      <c r="O249" s="195"/>
      <c r="P249" s="79" t="s">
        <v>163</v>
      </c>
      <c r="Q249" s="74" t="s">
        <v>168</v>
      </c>
    </row>
    <row r="250" spans="2:17" customFormat="1" ht="30" hidden="1" x14ac:dyDescent="0.2">
      <c r="B250" t="s">
        <v>670</v>
      </c>
      <c r="C250" s="51" t="s">
        <v>399</v>
      </c>
      <c r="D250" s="51">
        <v>10</v>
      </c>
      <c r="E250" s="29" t="s">
        <v>119</v>
      </c>
      <c r="F250" s="43">
        <v>45701.398611111108</v>
      </c>
      <c r="G250" s="43">
        <v>45701.704861111109</v>
      </c>
      <c r="H250" s="53">
        <v>0.30625000000145519</v>
      </c>
      <c r="I250" s="51" t="s">
        <v>163</v>
      </c>
      <c r="J250" s="51" t="s">
        <v>163</v>
      </c>
      <c r="K250" s="51" t="s">
        <v>163</v>
      </c>
      <c r="L250" s="63" t="s">
        <v>164</v>
      </c>
      <c r="M250" s="51" t="s">
        <v>690</v>
      </c>
      <c r="N250" s="51" t="s">
        <v>691</v>
      </c>
      <c r="O250" s="195"/>
      <c r="P250" s="79" t="s">
        <v>163</v>
      </c>
      <c r="Q250" s="74" t="s">
        <v>168</v>
      </c>
    </row>
    <row r="251" spans="2:17" customFormat="1" ht="30" hidden="1" x14ac:dyDescent="0.2">
      <c r="B251" t="s">
        <v>670</v>
      </c>
      <c r="C251" s="51" t="s">
        <v>399</v>
      </c>
      <c r="D251" s="51">
        <v>11</v>
      </c>
      <c r="E251" s="29" t="s">
        <v>119</v>
      </c>
      <c r="F251" s="43">
        <v>45702.390972222223</v>
      </c>
      <c r="G251" s="43">
        <v>45702.711111053242</v>
      </c>
      <c r="H251" s="53">
        <v>0.3201388310189941</v>
      </c>
      <c r="I251" s="51" t="s">
        <v>163</v>
      </c>
      <c r="J251" s="51" t="s">
        <v>163</v>
      </c>
      <c r="K251" s="51" t="s">
        <v>163</v>
      </c>
      <c r="L251" s="63" t="s">
        <v>164</v>
      </c>
      <c r="M251" s="51" t="s">
        <v>692</v>
      </c>
      <c r="N251" s="51" t="s">
        <v>693</v>
      </c>
      <c r="O251" s="195"/>
      <c r="P251" s="79" t="s">
        <v>163</v>
      </c>
      <c r="Q251" s="74" t="s">
        <v>168</v>
      </c>
    </row>
    <row r="252" spans="2:17" customFormat="1" ht="30" hidden="1" x14ac:dyDescent="0.2">
      <c r="B252" t="s">
        <v>670</v>
      </c>
      <c r="C252" s="51" t="s">
        <v>399</v>
      </c>
      <c r="D252" s="51">
        <v>12</v>
      </c>
      <c r="E252" s="29" t="s">
        <v>119</v>
      </c>
      <c r="F252" s="43">
        <v>45703.425000000003</v>
      </c>
      <c r="G252" s="43">
        <v>45703.702777777777</v>
      </c>
      <c r="H252" s="53">
        <v>0.27777777777373558</v>
      </c>
      <c r="I252" s="51" t="s">
        <v>163</v>
      </c>
      <c r="J252" s="51" t="s">
        <v>163</v>
      </c>
      <c r="K252" s="51" t="s">
        <v>163</v>
      </c>
      <c r="L252" s="63" t="s">
        <v>164</v>
      </c>
      <c r="M252" s="51" t="s">
        <v>694</v>
      </c>
      <c r="N252" s="51" t="s">
        <v>695</v>
      </c>
      <c r="O252" s="195"/>
      <c r="P252" s="79" t="s">
        <v>163</v>
      </c>
      <c r="Q252" s="74" t="s">
        <v>168</v>
      </c>
    </row>
    <row r="253" spans="2:17" customFormat="1" ht="30" hidden="1" x14ac:dyDescent="0.2">
      <c r="B253" t="s">
        <v>670</v>
      </c>
      <c r="C253" s="51" t="s">
        <v>399</v>
      </c>
      <c r="D253" s="51">
        <v>13</v>
      </c>
      <c r="E253" s="29" t="s">
        <v>119</v>
      </c>
      <c r="F253" s="43">
        <v>45705.425694444442</v>
      </c>
      <c r="G253" s="43">
        <v>45705.705555555556</v>
      </c>
      <c r="H253" s="53">
        <v>0.27986111111385981</v>
      </c>
      <c r="I253" s="51" t="s">
        <v>163</v>
      </c>
      <c r="J253" s="51" t="s">
        <v>163</v>
      </c>
      <c r="K253" s="51" t="s">
        <v>163</v>
      </c>
      <c r="L253" s="63" t="s">
        <v>164</v>
      </c>
      <c r="M253" s="51" t="s">
        <v>696</v>
      </c>
      <c r="N253" s="51" t="s">
        <v>697</v>
      </c>
      <c r="O253" s="195"/>
      <c r="P253" s="79" t="s">
        <v>163</v>
      </c>
      <c r="Q253" s="74" t="s">
        <v>168</v>
      </c>
    </row>
    <row r="254" spans="2:17" customFormat="1" ht="30" hidden="1" x14ac:dyDescent="0.2">
      <c r="B254" t="s">
        <v>670</v>
      </c>
      <c r="C254" s="51" t="s">
        <v>399</v>
      </c>
      <c r="D254" s="51">
        <v>14</v>
      </c>
      <c r="E254" s="29" t="s">
        <v>119</v>
      </c>
      <c r="F254" s="43">
        <v>45706.415972222225</v>
      </c>
      <c r="G254" s="43">
        <v>45706.699305555558</v>
      </c>
      <c r="H254" s="53">
        <v>0.28333333333284827</v>
      </c>
      <c r="I254" s="51" t="s">
        <v>163</v>
      </c>
      <c r="J254" s="51" t="s">
        <v>163</v>
      </c>
      <c r="K254" s="51" t="s">
        <v>163</v>
      </c>
      <c r="L254" s="63" t="s">
        <v>164</v>
      </c>
      <c r="M254" s="51" t="s">
        <v>698</v>
      </c>
      <c r="N254" s="51" t="s">
        <v>699</v>
      </c>
      <c r="O254" s="195"/>
      <c r="P254" s="79" t="s">
        <v>163</v>
      </c>
      <c r="Q254" s="74" t="s">
        <v>168</v>
      </c>
    </row>
    <row r="255" spans="2:17" customFormat="1" ht="30" hidden="1" x14ac:dyDescent="0.2">
      <c r="B255" t="s">
        <v>670</v>
      </c>
      <c r="C255" s="51" t="s">
        <v>399</v>
      </c>
      <c r="D255" s="51">
        <v>15</v>
      </c>
      <c r="E255" s="29" t="s">
        <v>119</v>
      </c>
      <c r="F255" s="43">
        <v>45707.40902777778</v>
      </c>
      <c r="G255" s="43">
        <v>45707.704861111109</v>
      </c>
      <c r="H255" s="53">
        <v>0.29583333332993789</v>
      </c>
      <c r="I255" s="51" t="s">
        <v>163</v>
      </c>
      <c r="J255" s="51" t="s">
        <v>163</v>
      </c>
      <c r="K255" s="51" t="s">
        <v>163</v>
      </c>
      <c r="L255" s="63" t="s">
        <v>164</v>
      </c>
      <c r="M255" s="51" t="s">
        <v>700</v>
      </c>
      <c r="N255" s="51" t="s">
        <v>701</v>
      </c>
      <c r="O255" s="195"/>
      <c r="P255" s="79" t="s">
        <v>163</v>
      </c>
      <c r="Q255" s="74" t="s">
        <v>168</v>
      </c>
    </row>
    <row r="256" spans="2:17" customFormat="1" ht="30" hidden="1" x14ac:dyDescent="0.2">
      <c r="B256" t="s">
        <v>670</v>
      </c>
      <c r="C256" s="51" t="s">
        <v>399</v>
      </c>
      <c r="D256" s="51">
        <v>16</v>
      </c>
      <c r="E256" s="29" t="s">
        <v>119</v>
      </c>
      <c r="F256" s="43">
        <v>45709.404861111114</v>
      </c>
      <c r="G256" s="43">
        <v>45709.720833333333</v>
      </c>
      <c r="H256" s="53">
        <v>0.31597222221898846</v>
      </c>
      <c r="I256" s="51" t="s">
        <v>163</v>
      </c>
      <c r="J256" s="51" t="s">
        <v>163</v>
      </c>
      <c r="K256" s="51" t="s">
        <v>163</v>
      </c>
      <c r="L256" s="63" t="s">
        <v>164</v>
      </c>
      <c r="M256" s="51" t="s">
        <v>702</v>
      </c>
      <c r="N256" s="51" t="s">
        <v>703</v>
      </c>
      <c r="O256" s="195"/>
      <c r="P256" s="79" t="s">
        <v>163</v>
      </c>
      <c r="Q256" s="74" t="s">
        <v>168</v>
      </c>
    </row>
    <row r="257" spans="2:18" ht="114.75" hidden="1" x14ac:dyDescent="0.2">
      <c r="C257" s="51" t="s">
        <v>399</v>
      </c>
      <c r="D257" s="51">
        <v>17</v>
      </c>
      <c r="E257" s="29" t="s">
        <v>119</v>
      </c>
      <c r="F257" s="43">
        <v>45716.775694444441</v>
      </c>
      <c r="G257" s="43">
        <v>45717</v>
      </c>
      <c r="H257" s="83">
        <v>0.22430555555911269</v>
      </c>
      <c r="I257" s="51" t="s">
        <v>163</v>
      </c>
      <c r="J257" s="51" t="s">
        <v>163</v>
      </c>
      <c r="K257" s="51" t="s">
        <v>163</v>
      </c>
      <c r="L257" s="63" t="s">
        <v>508</v>
      </c>
      <c r="M257" s="51" t="s">
        <v>163</v>
      </c>
      <c r="N257" s="51" t="s">
        <v>163</v>
      </c>
      <c r="O257" s="84" t="s">
        <v>704</v>
      </c>
      <c r="P257" s="79" t="s">
        <v>163</v>
      </c>
      <c r="Q257" s="74" t="s">
        <v>168</v>
      </c>
    </row>
    <row r="258" spans="2:18" ht="144" hidden="1" x14ac:dyDescent="0.2">
      <c r="C258" s="51" t="s">
        <v>411</v>
      </c>
      <c r="D258" s="51">
        <v>18</v>
      </c>
      <c r="E258" s="29" t="s">
        <v>120</v>
      </c>
      <c r="F258" s="43">
        <v>45716.775694444441</v>
      </c>
      <c r="G258" s="43">
        <v>45716.79791666667</v>
      </c>
      <c r="H258" s="83">
        <v>2.2222222229174804E-2</v>
      </c>
      <c r="I258" s="51" t="s">
        <v>163</v>
      </c>
      <c r="J258" s="51" t="s">
        <v>163</v>
      </c>
      <c r="K258" s="51" t="s">
        <v>163</v>
      </c>
      <c r="L258" s="63" t="s">
        <v>508</v>
      </c>
      <c r="M258" s="51" t="s">
        <v>163</v>
      </c>
      <c r="N258" s="51" t="s">
        <v>705</v>
      </c>
      <c r="O258" s="84" t="s">
        <v>706</v>
      </c>
      <c r="P258" s="79" t="s">
        <v>163</v>
      </c>
      <c r="Q258" s="74" t="s">
        <v>168</v>
      </c>
    </row>
    <row r="259" spans="2:18" ht="117" hidden="1" x14ac:dyDescent="0.2">
      <c r="C259" s="51" t="s">
        <v>399</v>
      </c>
      <c r="D259" s="51">
        <v>1</v>
      </c>
      <c r="E259" s="29" t="s">
        <v>119</v>
      </c>
      <c r="F259" s="43">
        <v>45716.032638888886</v>
      </c>
      <c r="G259" s="43">
        <v>45716.65347222222</v>
      </c>
      <c r="H259" s="51" t="s">
        <v>163</v>
      </c>
      <c r="I259" s="53">
        <v>0.62083333333430346</v>
      </c>
      <c r="J259" s="51" t="s">
        <v>163</v>
      </c>
      <c r="K259" s="51" t="s">
        <v>163</v>
      </c>
      <c r="L259" s="63" t="s">
        <v>508</v>
      </c>
      <c r="M259" s="51" t="s">
        <v>163</v>
      </c>
      <c r="N259" s="51" t="s">
        <v>707</v>
      </c>
      <c r="O259" s="84" t="s">
        <v>708</v>
      </c>
      <c r="P259" s="79" t="s">
        <v>163</v>
      </c>
      <c r="Q259" s="74" t="s">
        <v>168</v>
      </c>
    </row>
    <row r="260" spans="2:18" ht="114" hidden="1" x14ac:dyDescent="0.2">
      <c r="C260" s="63" t="s">
        <v>399</v>
      </c>
      <c r="D260" s="63">
        <v>1</v>
      </c>
      <c r="E260" s="30" t="s">
        <v>119</v>
      </c>
      <c r="F260" s="44">
        <v>45716.775694444441</v>
      </c>
      <c r="G260" s="44">
        <v>45717.717361111114</v>
      </c>
      <c r="H260" s="53">
        <v>0.9416666666729725</v>
      </c>
      <c r="I260" s="63" t="s">
        <v>163</v>
      </c>
      <c r="J260" s="63" t="s">
        <v>163</v>
      </c>
      <c r="K260" s="63" t="s">
        <v>163</v>
      </c>
      <c r="L260" s="63" t="s">
        <v>508</v>
      </c>
      <c r="M260" s="63" t="s">
        <v>163</v>
      </c>
      <c r="N260" s="63" t="s">
        <v>709</v>
      </c>
      <c r="O260" s="84" t="s">
        <v>710</v>
      </c>
      <c r="P260" s="85" t="s">
        <v>163</v>
      </c>
      <c r="Q260" s="74" t="s">
        <v>168</v>
      </c>
    </row>
    <row r="261" spans="2:18" ht="30" hidden="1" x14ac:dyDescent="0.2">
      <c r="B261" t="s">
        <v>439</v>
      </c>
      <c r="C261" s="63" t="s">
        <v>411</v>
      </c>
      <c r="D261" s="63">
        <v>2</v>
      </c>
      <c r="E261" s="30" t="s">
        <v>120</v>
      </c>
      <c r="F261" s="44">
        <v>45721.414583333331</v>
      </c>
      <c r="G261" s="44">
        <v>45721.730555555558</v>
      </c>
      <c r="H261" s="53">
        <v>0.31597222222626442</v>
      </c>
      <c r="I261" s="63" t="s">
        <v>163</v>
      </c>
      <c r="J261" s="63" t="s">
        <v>163</v>
      </c>
      <c r="K261" s="63" t="s">
        <v>163</v>
      </c>
      <c r="L261" s="63" t="s">
        <v>164</v>
      </c>
      <c r="M261" s="63" t="s">
        <v>711</v>
      </c>
      <c r="N261" s="63" t="s">
        <v>712</v>
      </c>
      <c r="O261" s="180" t="s">
        <v>713</v>
      </c>
      <c r="P261" s="85" t="s">
        <v>163</v>
      </c>
      <c r="Q261" s="74" t="s">
        <v>168</v>
      </c>
      <c r="R261"/>
    </row>
    <row r="262" spans="2:18" ht="30" hidden="1" x14ac:dyDescent="0.2">
      <c r="B262" t="s">
        <v>439</v>
      </c>
      <c r="C262" s="63" t="s">
        <v>411</v>
      </c>
      <c r="D262" s="63">
        <v>3</v>
      </c>
      <c r="E262" s="30" t="s">
        <v>120</v>
      </c>
      <c r="F262" s="44">
        <v>45722.411805555559</v>
      </c>
      <c r="G262" s="44">
        <v>45722.709722222222</v>
      </c>
      <c r="H262" s="53">
        <v>0.29791666666278616</v>
      </c>
      <c r="I262" s="63" t="s">
        <v>163</v>
      </c>
      <c r="J262" s="63" t="s">
        <v>163</v>
      </c>
      <c r="K262" s="63" t="s">
        <v>163</v>
      </c>
      <c r="L262" s="63" t="s">
        <v>164</v>
      </c>
      <c r="M262" s="63" t="s">
        <v>714</v>
      </c>
      <c r="N262" s="63" t="s">
        <v>715</v>
      </c>
      <c r="O262" s="181"/>
      <c r="P262" s="85" t="s">
        <v>163</v>
      </c>
      <c r="Q262" s="74" t="s">
        <v>168</v>
      </c>
      <c r="R262"/>
    </row>
    <row r="263" spans="2:18" ht="30" hidden="1" x14ac:dyDescent="0.2">
      <c r="B263" t="s">
        <v>439</v>
      </c>
      <c r="C263" s="63" t="s">
        <v>411</v>
      </c>
      <c r="D263" s="63">
        <v>4</v>
      </c>
      <c r="E263" s="30" t="s">
        <v>120</v>
      </c>
      <c r="F263" s="44">
        <v>45723.420138888891</v>
      </c>
      <c r="G263" s="44">
        <v>45723.701388888891</v>
      </c>
      <c r="H263" s="53">
        <v>0.28125</v>
      </c>
      <c r="I263" s="63" t="s">
        <v>163</v>
      </c>
      <c r="J263" s="63" t="s">
        <v>163</v>
      </c>
      <c r="K263" s="63" t="s">
        <v>163</v>
      </c>
      <c r="L263" s="63" t="s">
        <v>164</v>
      </c>
      <c r="M263" s="63" t="s">
        <v>716</v>
      </c>
      <c r="N263" s="63" t="s">
        <v>717</v>
      </c>
      <c r="O263" s="181"/>
      <c r="P263" s="85" t="s">
        <v>163</v>
      </c>
      <c r="Q263" s="74" t="s">
        <v>168</v>
      </c>
      <c r="R263"/>
    </row>
    <row r="264" spans="2:18" ht="30" hidden="1" x14ac:dyDescent="0.2">
      <c r="B264" t="s">
        <v>439</v>
      </c>
      <c r="C264" s="63" t="s">
        <v>411</v>
      </c>
      <c r="D264" s="63">
        <v>5</v>
      </c>
      <c r="E264" s="30" t="s">
        <v>120</v>
      </c>
      <c r="F264" s="44">
        <v>45724.396527777775</v>
      </c>
      <c r="G264" s="44">
        <v>45724.716666666667</v>
      </c>
      <c r="H264" s="53">
        <v>0.32013888889196096</v>
      </c>
      <c r="I264" s="63" t="s">
        <v>163</v>
      </c>
      <c r="J264" s="63" t="s">
        <v>163</v>
      </c>
      <c r="K264" s="63" t="s">
        <v>163</v>
      </c>
      <c r="L264" s="63" t="s">
        <v>164</v>
      </c>
      <c r="M264" s="63" t="s">
        <v>718</v>
      </c>
      <c r="N264" s="63" t="s">
        <v>719</v>
      </c>
      <c r="O264" s="182"/>
      <c r="P264" s="85" t="s">
        <v>163</v>
      </c>
      <c r="Q264" s="74" t="s">
        <v>168</v>
      </c>
      <c r="R264"/>
    </row>
    <row r="265" spans="2:18" ht="30" hidden="1" x14ac:dyDescent="0.2">
      <c r="B265" t="s">
        <v>439</v>
      </c>
      <c r="C265" s="63" t="s">
        <v>411</v>
      </c>
      <c r="D265" s="63">
        <v>6</v>
      </c>
      <c r="E265" s="30" t="s">
        <v>120</v>
      </c>
      <c r="F265" s="44">
        <v>45726.378472222219</v>
      </c>
      <c r="G265" s="44">
        <v>45726.724305555559</v>
      </c>
      <c r="H265" s="53">
        <v>0.34583333334012423</v>
      </c>
      <c r="I265" s="63" t="s">
        <v>163</v>
      </c>
      <c r="J265" s="63" t="s">
        <v>163</v>
      </c>
      <c r="K265" s="63" t="s">
        <v>163</v>
      </c>
      <c r="L265" s="63" t="s">
        <v>164</v>
      </c>
      <c r="M265" s="63" t="s">
        <v>720</v>
      </c>
      <c r="N265" s="63" t="s">
        <v>721</v>
      </c>
      <c r="O265" s="180" t="s">
        <v>722</v>
      </c>
      <c r="P265" s="85" t="s">
        <v>163</v>
      </c>
      <c r="Q265" s="74" t="s">
        <v>168</v>
      </c>
      <c r="R265"/>
    </row>
    <row r="266" spans="2:18" ht="30" hidden="1" x14ac:dyDescent="0.2">
      <c r="B266" t="s">
        <v>439</v>
      </c>
      <c r="C266" s="63" t="s">
        <v>436</v>
      </c>
      <c r="D266" s="63">
        <v>7</v>
      </c>
      <c r="E266" s="30" t="s">
        <v>170</v>
      </c>
      <c r="F266" s="44">
        <v>45726.382638888892</v>
      </c>
      <c r="G266" s="44">
        <v>45726.738194444442</v>
      </c>
      <c r="H266" s="53">
        <v>0.35555555555038154</v>
      </c>
      <c r="I266" s="63" t="s">
        <v>163</v>
      </c>
      <c r="J266" s="63" t="s">
        <v>163</v>
      </c>
      <c r="K266" s="63" t="s">
        <v>163</v>
      </c>
      <c r="L266" s="63" t="s">
        <v>164</v>
      </c>
      <c r="M266" s="63" t="s">
        <v>723</v>
      </c>
      <c r="N266" s="63" t="s">
        <v>724</v>
      </c>
      <c r="O266" s="181"/>
      <c r="P266" s="85" t="s">
        <v>163</v>
      </c>
      <c r="Q266" s="74" t="s">
        <v>168</v>
      </c>
      <c r="R266"/>
    </row>
    <row r="267" spans="2:18" ht="30" hidden="1" x14ac:dyDescent="0.2">
      <c r="B267" t="s">
        <v>439</v>
      </c>
      <c r="C267" s="63" t="s">
        <v>411</v>
      </c>
      <c r="D267" s="63">
        <v>8</v>
      </c>
      <c r="E267" s="30" t="s">
        <v>120</v>
      </c>
      <c r="F267" s="44">
        <v>45727.379861111112</v>
      </c>
      <c r="G267" s="44">
        <v>45727.73333333333</v>
      </c>
      <c r="H267" s="53">
        <v>0.35347222221753327</v>
      </c>
      <c r="I267" s="63" t="s">
        <v>163</v>
      </c>
      <c r="J267" s="63" t="s">
        <v>163</v>
      </c>
      <c r="K267" s="63" t="s">
        <v>163</v>
      </c>
      <c r="L267" s="63" t="s">
        <v>164</v>
      </c>
      <c r="M267" s="63" t="s">
        <v>725</v>
      </c>
      <c r="N267" s="63" t="s">
        <v>726</v>
      </c>
      <c r="O267" s="181"/>
      <c r="P267" s="85" t="s">
        <v>163</v>
      </c>
      <c r="Q267" s="74" t="s">
        <v>168</v>
      </c>
      <c r="R267"/>
    </row>
    <row r="268" spans="2:18" ht="30" hidden="1" x14ac:dyDescent="0.2">
      <c r="B268" t="s">
        <v>439</v>
      </c>
      <c r="C268" s="63" t="s">
        <v>411</v>
      </c>
      <c r="D268" s="63">
        <v>9</v>
      </c>
      <c r="E268" s="30" t="s">
        <v>120</v>
      </c>
      <c r="F268" s="44">
        <v>45728.381944444445</v>
      </c>
      <c r="G268" s="44">
        <v>45728.711805555555</v>
      </c>
      <c r="H268" s="53">
        <v>0.32986111110949423</v>
      </c>
      <c r="I268" s="63" t="s">
        <v>163</v>
      </c>
      <c r="J268" s="63" t="s">
        <v>163</v>
      </c>
      <c r="K268" s="63" t="s">
        <v>163</v>
      </c>
      <c r="L268" s="63" t="s">
        <v>164</v>
      </c>
      <c r="M268" s="63" t="s">
        <v>727</v>
      </c>
      <c r="N268" s="63" t="s">
        <v>728</v>
      </c>
      <c r="O268" s="182"/>
      <c r="P268" s="85" t="s">
        <v>163</v>
      </c>
      <c r="Q268" s="74" t="s">
        <v>168</v>
      </c>
      <c r="R268"/>
    </row>
    <row r="269" spans="2:18" ht="99.75" hidden="1" x14ac:dyDescent="0.2">
      <c r="C269" s="63" t="s">
        <v>411</v>
      </c>
      <c r="D269" s="63">
        <v>10</v>
      </c>
      <c r="E269" s="30" t="s">
        <v>120</v>
      </c>
      <c r="F269" s="44">
        <v>45731.773611111108</v>
      </c>
      <c r="G269" s="44">
        <v>45731.801388888889</v>
      </c>
      <c r="H269" s="53">
        <v>2.7777777781011537E-2</v>
      </c>
      <c r="I269" s="63" t="s">
        <v>163</v>
      </c>
      <c r="J269" s="63" t="s">
        <v>163</v>
      </c>
      <c r="K269" s="63" t="s">
        <v>163</v>
      </c>
      <c r="L269" s="63" t="s">
        <v>503</v>
      </c>
      <c r="M269" s="63" t="s">
        <v>163</v>
      </c>
      <c r="N269" s="63" t="s">
        <v>729</v>
      </c>
      <c r="O269" s="86" t="s">
        <v>730</v>
      </c>
      <c r="P269" s="85" t="s">
        <v>163</v>
      </c>
      <c r="Q269" s="74" t="s">
        <v>168</v>
      </c>
    </row>
    <row r="270" spans="2:18" ht="60" hidden="1" x14ac:dyDescent="0.2">
      <c r="B270" t="s">
        <v>439</v>
      </c>
      <c r="C270" s="63" t="s">
        <v>411</v>
      </c>
      <c r="D270" s="63">
        <v>11</v>
      </c>
      <c r="E270" s="30" t="s">
        <v>120</v>
      </c>
      <c r="F270" s="44">
        <v>45734.511111111111</v>
      </c>
      <c r="G270" s="44">
        <v>45734.729166666664</v>
      </c>
      <c r="H270" s="53">
        <v>0.21805555555329192</v>
      </c>
      <c r="I270" s="63" t="s">
        <v>163</v>
      </c>
      <c r="J270" s="63" t="s">
        <v>163</v>
      </c>
      <c r="K270" s="63" t="s">
        <v>163</v>
      </c>
      <c r="L270" s="63" t="s">
        <v>164</v>
      </c>
      <c r="M270" s="63" t="s">
        <v>731</v>
      </c>
      <c r="N270" s="63" t="s">
        <v>732</v>
      </c>
      <c r="O270" s="87" t="s">
        <v>722</v>
      </c>
      <c r="P270" s="85" t="s">
        <v>163</v>
      </c>
      <c r="Q270" s="74" t="s">
        <v>168</v>
      </c>
      <c r="R270"/>
    </row>
    <row r="271" spans="2:18" ht="30" hidden="1" x14ac:dyDescent="0.2">
      <c r="B271" t="s">
        <v>439</v>
      </c>
      <c r="C271" s="63" t="s">
        <v>436</v>
      </c>
      <c r="D271" s="63">
        <v>12</v>
      </c>
      <c r="E271" s="30" t="s">
        <v>170</v>
      </c>
      <c r="F271" s="44">
        <v>45734.511111111111</v>
      </c>
      <c r="G271" s="44">
        <v>45734.736805555556</v>
      </c>
      <c r="H271" s="53">
        <v>0.22569444444525288</v>
      </c>
      <c r="I271" s="63" t="s">
        <v>163</v>
      </c>
      <c r="J271" s="63" t="s">
        <v>163</v>
      </c>
      <c r="K271" s="63" t="s">
        <v>163</v>
      </c>
      <c r="L271" s="63" t="s">
        <v>164</v>
      </c>
      <c r="M271" s="63" t="s">
        <v>733</v>
      </c>
      <c r="N271" s="63" t="s">
        <v>734</v>
      </c>
      <c r="O271" s="180" t="s">
        <v>735</v>
      </c>
      <c r="P271" s="85" t="s">
        <v>163</v>
      </c>
      <c r="Q271" s="74" t="s">
        <v>168</v>
      </c>
      <c r="R271"/>
    </row>
    <row r="272" spans="2:18" ht="30" hidden="1" x14ac:dyDescent="0.2">
      <c r="B272" t="s">
        <v>439</v>
      </c>
      <c r="C272" s="63" t="s">
        <v>436</v>
      </c>
      <c r="D272" s="63">
        <v>13</v>
      </c>
      <c r="E272" s="30" t="s">
        <v>170</v>
      </c>
      <c r="F272" s="44">
        <v>45735.532638888886</v>
      </c>
      <c r="G272" s="44">
        <v>45735.719444444447</v>
      </c>
      <c r="H272" s="53">
        <v>0.18680555556056788</v>
      </c>
      <c r="I272" s="63" t="s">
        <v>163</v>
      </c>
      <c r="J272" s="63" t="s">
        <v>163</v>
      </c>
      <c r="K272" s="63" t="s">
        <v>163</v>
      </c>
      <c r="L272" s="63" t="s">
        <v>164</v>
      </c>
      <c r="M272" s="63" t="s">
        <v>736</v>
      </c>
      <c r="N272" s="63" t="s">
        <v>737</v>
      </c>
      <c r="O272" s="182"/>
      <c r="P272" s="85" t="s">
        <v>163</v>
      </c>
      <c r="Q272" s="74" t="s">
        <v>168</v>
      </c>
      <c r="R272"/>
    </row>
    <row r="273" spans="2:17" customFormat="1" ht="90.75" hidden="1" x14ac:dyDescent="0.2">
      <c r="B273" t="s">
        <v>439</v>
      </c>
      <c r="C273" s="63" t="s">
        <v>411</v>
      </c>
      <c r="D273" s="63">
        <v>14</v>
      </c>
      <c r="E273" s="30" t="s">
        <v>120</v>
      </c>
      <c r="F273" s="44">
        <v>45736.424305555556</v>
      </c>
      <c r="G273" s="44">
        <v>45736.736805555556</v>
      </c>
      <c r="H273" s="53">
        <v>0.3125</v>
      </c>
      <c r="I273" s="63" t="s">
        <v>163</v>
      </c>
      <c r="J273" s="63" t="s">
        <v>163</v>
      </c>
      <c r="K273" s="63" t="s">
        <v>163</v>
      </c>
      <c r="L273" s="63" t="s">
        <v>164</v>
      </c>
      <c r="M273" s="63" t="s">
        <v>738</v>
      </c>
      <c r="N273" s="63" t="s">
        <v>739</v>
      </c>
      <c r="O273" s="88" t="s">
        <v>740</v>
      </c>
      <c r="P273" s="85" t="s">
        <v>163</v>
      </c>
      <c r="Q273" s="74" t="s">
        <v>168</v>
      </c>
    </row>
    <row r="274" spans="2:17" customFormat="1" ht="30" hidden="1" x14ac:dyDescent="0.2">
      <c r="B274" t="s">
        <v>439</v>
      </c>
      <c r="C274" s="63" t="s">
        <v>436</v>
      </c>
      <c r="D274" s="63">
        <v>15</v>
      </c>
      <c r="E274" s="30" t="s">
        <v>170</v>
      </c>
      <c r="F274" s="44">
        <v>45736.522222222222</v>
      </c>
      <c r="G274" s="44">
        <v>45736.74722222222</v>
      </c>
      <c r="H274" s="53">
        <v>0.22499999999854481</v>
      </c>
      <c r="I274" s="63" t="s">
        <v>163</v>
      </c>
      <c r="J274" s="63" t="s">
        <v>163</v>
      </c>
      <c r="K274" s="63" t="s">
        <v>163</v>
      </c>
      <c r="L274" s="63" t="s">
        <v>164</v>
      </c>
      <c r="M274" s="63" t="s">
        <v>741</v>
      </c>
      <c r="N274" s="63" t="s">
        <v>742</v>
      </c>
      <c r="O274" s="180" t="s">
        <v>743</v>
      </c>
      <c r="P274" s="85" t="s">
        <v>163</v>
      </c>
      <c r="Q274" s="74" t="s">
        <v>168</v>
      </c>
    </row>
    <row r="275" spans="2:17" customFormat="1" ht="30" hidden="1" x14ac:dyDescent="0.2">
      <c r="B275" t="s">
        <v>439</v>
      </c>
      <c r="C275" s="63" t="s">
        <v>399</v>
      </c>
      <c r="D275" s="63">
        <v>16</v>
      </c>
      <c r="E275" s="30" t="s">
        <v>119</v>
      </c>
      <c r="F275" s="44">
        <v>45736.512499999997</v>
      </c>
      <c r="G275" s="44">
        <v>45736.737500000003</v>
      </c>
      <c r="H275" s="53">
        <v>0.22500000000582077</v>
      </c>
      <c r="I275" s="63" t="s">
        <v>163</v>
      </c>
      <c r="J275" s="63" t="s">
        <v>163</v>
      </c>
      <c r="K275" s="63" t="s">
        <v>163</v>
      </c>
      <c r="L275" s="63" t="s">
        <v>164</v>
      </c>
      <c r="M275" s="63" t="s">
        <v>744</v>
      </c>
      <c r="N275" s="63" t="s">
        <v>745</v>
      </c>
      <c r="O275" s="181"/>
      <c r="P275" s="85" t="s">
        <v>163</v>
      </c>
      <c r="Q275" s="74" t="s">
        <v>168</v>
      </c>
    </row>
    <row r="276" spans="2:17" customFormat="1" ht="30" hidden="1" x14ac:dyDescent="0.2">
      <c r="B276" t="s">
        <v>439</v>
      </c>
      <c r="C276" s="63" t="s">
        <v>411</v>
      </c>
      <c r="D276" s="63">
        <v>17</v>
      </c>
      <c r="E276" s="30" t="s">
        <v>120</v>
      </c>
      <c r="F276" s="44">
        <v>45737.402777777781</v>
      </c>
      <c r="G276" s="44">
        <v>45737.746527777781</v>
      </c>
      <c r="H276" s="53">
        <v>0.34375</v>
      </c>
      <c r="I276" s="63" t="s">
        <v>163</v>
      </c>
      <c r="J276" s="63" t="s">
        <v>163</v>
      </c>
      <c r="K276" s="63" t="s">
        <v>163</v>
      </c>
      <c r="L276" s="63" t="s">
        <v>164</v>
      </c>
      <c r="M276" s="63" t="s">
        <v>746</v>
      </c>
      <c r="N276" s="63" t="s">
        <v>747</v>
      </c>
      <c r="O276" s="182"/>
      <c r="P276" s="85" t="s">
        <v>163</v>
      </c>
      <c r="Q276" s="74" t="s">
        <v>168</v>
      </c>
    </row>
    <row r="277" spans="2:17" customFormat="1" ht="30" hidden="1" x14ac:dyDescent="0.2">
      <c r="B277" t="s">
        <v>439</v>
      </c>
      <c r="C277" s="63" t="s">
        <v>411</v>
      </c>
      <c r="D277" s="63">
        <v>18</v>
      </c>
      <c r="E277" s="30" t="s">
        <v>120</v>
      </c>
      <c r="F277" s="44">
        <v>45738.408333333333</v>
      </c>
      <c r="G277" s="44">
        <v>45738.73541666667</v>
      </c>
      <c r="H277" s="53">
        <v>0.32708333333721384</v>
      </c>
      <c r="I277" s="63" t="s">
        <v>163</v>
      </c>
      <c r="J277" s="63" t="s">
        <v>163</v>
      </c>
      <c r="K277" s="63" t="s">
        <v>163</v>
      </c>
      <c r="L277" s="63" t="s">
        <v>164</v>
      </c>
      <c r="M277" s="63" t="s">
        <v>748</v>
      </c>
      <c r="N277" s="63" t="s">
        <v>749</v>
      </c>
      <c r="O277" s="180" t="s">
        <v>750</v>
      </c>
      <c r="P277" s="85" t="s">
        <v>163</v>
      </c>
      <c r="Q277" s="74" t="s">
        <v>168</v>
      </c>
    </row>
    <row r="278" spans="2:17" customFormat="1" ht="30" hidden="1" x14ac:dyDescent="0.2">
      <c r="B278" t="s">
        <v>439</v>
      </c>
      <c r="C278" s="63" t="s">
        <v>411</v>
      </c>
      <c r="D278" s="63">
        <v>19</v>
      </c>
      <c r="E278" s="30" t="s">
        <v>120</v>
      </c>
      <c r="F278" s="44">
        <v>45740.417361111111</v>
      </c>
      <c r="G278" s="44">
        <v>45740.715277777781</v>
      </c>
      <c r="H278" s="53">
        <v>0.29791666667006211</v>
      </c>
      <c r="I278" s="63" t="s">
        <v>163</v>
      </c>
      <c r="J278" s="63" t="s">
        <v>163</v>
      </c>
      <c r="K278" s="63" t="s">
        <v>163</v>
      </c>
      <c r="L278" s="63" t="s">
        <v>164</v>
      </c>
      <c r="M278" s="63" t="s">
        <v>751</v>
      </c>
      <c r="N278" s="63" t="s">
        <v>752</v>
      </c>
      <c r="O278" s="181"/>
      <c r="P278" s="85" t="s">
        <v>163</v>
      </c>
      <c r="Q278" s="74" t="s">
        <v>168</v>
      </c>
    </row>
    <row r="279" spans="2:17" customFormat="1" ht="30" hidden="1" x14ac:dyDescent="0.2">
      <c r="B279" t="s">
        <v>439</v>
      </c>
      <c r="C279" s="63" t="s">
        <v>411</v>
      </c>
      <c r="D279" s="63">
        <v>20</v>
      </c>
      <c r="E279" s="30" t="s">
        <v>120</v>
      </c>
      <c r="F279" s="44">
        <v>45741.418055555558</v>
      </c>
      <c r="G279" s="44">
        <v>45741.70416666667</v>
      </c>
      <c r="H279" s="53">
        <v>0.28611111111240461</v>
      </c>
      <c r="I279" s="63" t="s">
        <v>163</v>
      </c>
      <c r="J279" s="63" t="s">
        <v>163</v>
      </c>
      <c r="K279" s="63" t="s">
        <v>163</v>
      </c>
      <c r="L279" s="63" t="s">
        <v>164</v>
      </c>
      <c r="M279" s="63" t="s">
        <v>753</v>
      </c>
      <c r="N279" s="63" t="s">
        <v>754</v>
      </c>
      <c r="O279" s="182"/>
      <c r="P279" s="85" t="s">
        <v>163</v>
      </c>
      <c r="Q279" s="74" t="s">
        <v>168</v>
      </c>
    </row>
    <row r="280" spans="2:17" customFormat="1" ht="30" hidden="1" x14ac:dyDescent="0.2">
      <c r="B280" t="s">
        <v>439</v>
      </c>
      <c r="C280" s="63" t="s">
        <v>411</v>
      </c>
      <c r="D280" s="63">
        <v>21</v>
      </c>
      <c r="E280" s="30" t="s">
        <v>120</v>
      </c>
      <c r="F280" s="44">
        <v>45742.423611111109</v>
      </c>
      <c r="G280" s="44">
        <v>45742.709722222222</v>
      </c>
      <c r="H280" s="53">
        <v>0.28611111111240461</v>
      </c>
      <c r="I280" s="63" t="s">
        <v>163</v>
      </c>
      <c r="J280" s="63" t="s">
        <v>163</v>
      </c>
      <c r="K280" s="63" t="s">
        <v>163</v>
      </c>
      <c r="L280" s="63" t="s">
        <v>164</v>
      </c>
      <c r="M280" s="63" t="s">
        <v>755</v>
      </c>
      <c r="N280" s="63" t="s">
        <v>756</v>
      </c>
      <c r="O280" s="190" t="s">
        <v>757</v>
      </c>
      <c r="P280" s="85" t="s">
        <v>163</v>
      </c>
      <c r="Q280" s="74" t="s">
        <v>168</v>
      </c>
    </row>
    <row r="281" spans="2:17" customFormat="1" ht="30" hidden="1" x14ac:dyDescent="0.2">
      <c r="B281" t="s">
        <v>439</v>
      </c>
      <c r="C281" s="63" t="s">
        <v>411</v>
      </c>
      <c r="D281" s="63">
        <v>22</v>
      </c>
      <c r="E281" s="30" t="s">
        <v>120</v>
      </c>
      <c r="F281" s="44">
        <v>45743.424305555556</v>
      </c>
      <c r="G281" s="44">
        <v>45743.737500000003</v>
      </c>
      <c r="H281" s="53">
        <v>0.31319444444670808</v>
      </c>
      <c r="I281" s="63" t="s">
        <v>163</v>
      </c>
      <c r="J281" s="63" t="s">
        <v>163</v>
      </c>
      <c r="K281" s="63" t="s">
        <v>163</v>
      </c>
      <c r="L281" s="63" t="s">
        <v>164</v>
      </c>
      <c r="M281" s="63" t="s">
        <v>758</v>
      </c>
      <c r="N281" s="63" t="s">
        <v>759</v>
      </c>
      <c r="O281" s="190"/>
      <c r="P281" s="85" t="s">
        <v>163</v>
      </c>
      <c r="Q281" s="74" t="s">
        <v>168</v>
      </c>
    </row>
    <row r="282" spans="2:17" customFormat="1" ht="30" hidden="1" x14ac:dyDescent="0.2">
      <c r="B282" t="s">
        <v>439</v>
      </c>
      <c r="C282" s="63" t="s">
        <v>411</v>
      </c>
      <c r="D282" s="63">
        <v>23</v>
      </c>
      <c r="E282" s="30" t="s">
        <v>120</v>
      </c>
      <c r="F282" s="44">
        <v>45744.42083333333</v>
      </c>
      <c r="G282" s="44">
        <v>45744.693055555559</v>
      </c>
      <c r="H282" s="53">
        <v>0.2722222222291748</v>
      </c>
      <c r="I282" s="63" t="s">
        <v>163</v>
      </c>
      <c r="J282" s="63" t="s">
        <v>163</v>
      </c>
      <c r="K282" s="63" t="s">
        <v>163</v>
      </c>
      <c r="L282" s="63" t="s">
        <v>164</v>
      </c>
      <c r="M282" s="63" t="s">
        <v>760</v>
      </c>
      <c r="N282" s="63" t="s">
        <v>761</v>
      </c>
      <c r="O282" s="190"/>
      <c r="P282" s="85" t="s">
        <v>163</v>
      </c>
      <c r="Q282" s="74" t="s">
        <v>168</v>
      </c>
    </row>
    <row r="283" spans="2:17" customFormat="1" ht="30" hidden="1" x14ac:dyDescent="0.2">
      <c r="B283" t="s">
        <v>439</v>
      </c>
      <c r="C283" s="63" t="s">
        <v>411</v>
      </c>
      <c r="D283" s="63">
        <v>24</v>
      </c>
      <c r="E283" s="30" t="s">
        <v>120</v>
      </c>
      <c r="F283" s="44">
        <v>45745.419444444444</v>
      </c>
      <c r="G283" s="44">
        <v>45745.713888888888</v>
      </c>
      <c r="H283" s="53">
        <v>0.29444444444379769</v>
      </c>
      <c r="I283" s="63" t="s">
        <v>163</v>
      </c>
      <c r="J283" s="63" t="s">
        <v>163</v>
      </c>
      <c r="K283" s="63" t="s">
        <v>163</v>
      </c>
      <c r="L283" s="63" t="s">
        <v>164</v>
      </c>
      <c r="M283" s="63" t="s">
        <v>762</v>
      </c>
      <c r="N283" s="63" t="s">
        <v>763</v>
      </c>
      <c r="O283" s="190"/>
      <c r="P283" s="85" t="s">
        <v>163</v>
      </c>
      <c r="Q283" s="74" t="s">
        <v>168</v>
      </c>
    </row>
    <row r="284" spans="2:17" customFormat="1" ht="30" hidden="1" x14ac:dyDescent="0.2">
      <c r="B284" t="s">
        <v>439</v>
      </c>
      <c r="C284" s="51" t="s">
        <v>399</v>
      </c>
      <c r="D284" s="51">
        <v>1</v>
      </c>
      <c r="E284" s="29" t="s">
        <v>119</v>
      </c>
      <c r="F284" s="43">
        <v>45726.488888888889</v>
      </c>
      <c r="G284" s="43">
        <v>45726.713888888888</v>
      </c>
      <c r="H284" s="51" t="s">
        <v>163</v>
      </c>
      <c r="I284" s="53">
        <v>0.22499999999854481</v>
      </c>
      <c r="J284" s="51" t="s">
        <v>163</v>
      </c>
      <c r="K284" s="51" t="s">
        <v>163</v>
      </c>
      <c r="L284" s="63" t="s">
        <v>251</v>
      </c>
      <c r="M284" s="51" t="s">
        <v>764</v>
      </c>
      <c r="N284" s="51" t="s">
        <v>765</v>
      </c>
      <c r="O284" s="180" t="s">
        <v>766</v>
      </c>
      <c r="P284" s="79"/>
      <c r="Q284" s="74" t="s">
        <v>168</v>
      </c>
    </row>
    <row r="285" spans="2:17" customFormat="1" ht="30" hidden="1" x14ac:dyDescent="0.2">
      <c r="B285" t="s">
        <v>439</v>
      </c>
      <c r="C285" s="51" t="s">
        <v>411</v>
      </c>
      <c r="D285" s="51">
        <v>2</v>
      </c>
      <c r="E285" s="29" t="s">
        <v>120</v>
      </c>
      <c r="F285" s="43">
        <v>45729.509027777778</v>
      </c>
      <c r="G285" s="43">
        <v>45729.719444444447</v>
      </c>
      <c r="H285" s="51" t="s">
        <v>163</v>
      </c>
      <c r="I285" s="53">
        <v>0.21041666666860692</v>
      </c>
      <c r="J285" s="51" t="s">
        <v>163</v>
      </c>
      <c r="K285" s="51" t="s">
        <v>163</v>
      </c>
      <c r="L285" s="63" t="s">
        <v>251</v>
      </c>
      <c r="M285" s="51" t="s">
        <v>767</v>
      </c>
      <c r="N285" s="51" t="s">
        <v>768</v>
      </c>
      <c r="O285" s="181"/>
      <c r="P285" s="79"/>
      <c r="Q285" s="74" t="s">
        <v>168</v>
      </c>
    </row>
    <row r="286" spans="2:17" customFormat="1" ht="30" hidden="1" x14ac:dyDescent="0.2">
      <c r="B286" t="s">
        <v>439</v>
      </c>
      <c r="C286" s="51" t="s">
        <v>399</v>
      </c>
      <c r="D286" s="51">
        <v>3</v>
      </c>
      <c r="E286" s="29" t="s">
        <v>119</v>
      </c>
      <c r="F286" s="43">
        <v>45729.513888888891</v>
      </c>
      <c r="G286" s="43">
        <v>45729.714583333334</v>
      </c>
      <c r="H286" s="51" t="s">
        <v>163</v>
      </c>
      <c r="I286" s="53">
        <v>0.20069444444379769</v>
      </c>
      <c r="J286" s="51" t="s">
        <v>163</v>
      </c>
      <c r="K286" s="51" t="s">
        <v>163</v>
      </c>
      <c r="L286" s="63" t="s">
        <v>251</v>
      </c>
      <c r="M286" s="51" t="s">
        <v>769</v>
      </c>
      <c r="N286" s="51" t="s">
        <v>770</v>
      </c>
      <c r="O286" s="181"/>
      <c r="P286" s="79"/>
      <c r="Q286" s="74" t="s">
        <v>168</v>
      </c>
    </row>
    <row r="287" spans="2:17" customFormat="1" ht="30" hidden="1" x14ac:dyDescent="0.2">
      <c r="B287" t="s">
        <v>439</v>
      </c>
      <c r="C287" s="51" t="s">
        <v>411</v>
      </c>
      <c r="D287" s="51">
        <v>4</v>
      </c>
      <c r="E287" s="29" t="s">
        <v>120</v>
      </c>
      <c r="F287" s="43">
        <v>45730.507638888892</v>
      </c>
      <c r="G287" s="43">
        <v>45730.720138888886</v>
      </c>
      <c r="H287" s="51" t="s">
        <v>163</v>
      </c>
      <c r="I287" s="53">
        <v>0.21249999999417923</v>
      </c>
      <c r="J287" s="51" t="s">
        <v>163</v>
      </c>
      <c r="K287" s="51" t="s">
        <v>163</v>
      </c>
      <c r="L287" s="63" t="s">
        <v>251</v>
      </c>
      <c r="M287" s="51" t="s">
        <v>771</v>
      </c>
      <c r="N287" s="51" t="s">
        <v>772</v>
      </c>
      <c r="O287" s="181"/>
      <c r="P287" s="79"/>
      <c r="Q287" s="74" t="s">
        <v>168</v>
      </c>
    </row>
    <row r="288" spans="2:17" customFormat="1" ht="30" hidden="1" x14ac:dyDescent="0.2">
      <c r="B288" t="s">
        <v>439</v>
      </c>
      <c r="C288" s="51" t="s">
        <v>399</v>
      </c>
      <c r="D288" s="51">
        <v>5</v>
      </c>
      <c r="E288" s="29" t="s">
        <v>119</v>
      </c>
      <c r="F288" s="43">
        <v>45730.511111111111</v>
      </c>
      <c r="G288" s="43">
        <v>45730.713888888888</v>
      </c>
      <c r="H288" s="51" t="s">
        <v>163</v>
      </c>
      <c r="I288" s="53">
        <v>0.20277777777664596</v>
      </c>
      <c r="J288" s="51" t="s">
        <v>163</v>
      </c>
      <c r="K288" s="51" t="s">
        <v>163</v>
      </c>
      <c r="L288" s="63" t="s">
        <v>251</v>
      </c>
      <c r="M288" s="51" t="s">
        <v>773</v>
      </c>
      <c r="N288" s="51" t="s">
        <v>774</v>
      </c>
      <c r="O288" s="181"/>
      <c r="P288" s="79"/>
      <c r="Q288" s="74" t="s">
        <v>168</v>
      </c>
    </row>
    <row r="289" spans="2:19" ht="30" hidden="1" x14ac:dyDescent="0.2">
      <c r="B289" t="s">
        <v>439</v>
      </c>
      <c r="C289" s="51" t="s">
        <v>411</v>
      </c>
      <c r="D289" s="51">
        <v>6</v>
      </c>
      <c r="E289" s="29" t="s">
        <v>120</v>
      </c>
      <c r="F289" s="43">
        <v>45731.506249999999</v>
      </c>
      <c r="G289" s="43">
        <v>45731.729861111111</v>
      </c>
      <c r="H289" s="51" t="s">
        <v>163</v>
      </c>
      <c r="I289" s="53">
        <v>0.22361111111240461</v>
      </c>
      <c r="J289" s="51" t="s">
        <v>163</v>
      </c>
      <c r="K289" s="51" t="s">
        <v>163</v>
      </c>
      <c r="L289" s="63" t="s">
        <v>251</v>
      </c>
      <c r="M289" s="51" t="s">
        <v>775</v>
      </c>
      <c r="N289" s="51" t="s">
        <v>776</v>
      </c>
      <c r="O289" s="181"/>
      <c r="P289" s="79"/>
      <c r="Q289" s="74" t="s">
        <v>168</v>
      </c>
      <c r="R289"/>
    </row>
    <row r="290" spans="2:19" ht="30" hidden="1" x14ac:dyDescent="0.2">
      <c r="B290" t="s">
        <v>439</v>
      </c>
      <c r="C290" s="51" t="s">
        <v>399</v>
      </c>
      <c r="D290" s="51">
        <v>7</v>
      </c>
      <c r="E290" s="29" t="s">
        <v>119</v>
      </c>
      <c r="F290" s="43">
        <v>45731.512499999997</v>
      </c>
      <c r="G290" s="43">
        <v>45731.728472222225</v>
      </c>
      <c r="H290" s="51" t="s">
        <v>163</v>
      </c>
      <c r="I290" s="53">
        <v>0.21597222222771961</v>
      </c>
      <c r="J290" s="51" t="s">
        <v>163</v>
      </c>
      <c r="K290" s="51" t="s">
        <v>163</v>
      </c>
      <c r="L290" s="63" t="s">
        <v>251</v>
      </c>
      <c r="M290" s="51" t="s">
        <v>777</v>
      </c>
      <c r="N290" s="51" t="s">
        <v>778</v>
      </c>
      <c r="O290" s="181"/>
      <c r="P290" s="79"/>
      <c r="Q290" s="74" t="s">
        <v>168</v>
      </c>
      <c r="R290"/>
    </row>
    <row r="291" spans="2:19" ht="30" hidden="1" x14ac:dyDescent="0.2">
      <c r="B291" t="s">
        <v>439</v>
      </c>
      <c r="C291" s="51" t="s">
        <v>411</v>
      </c>
      <c r="D291" s="51">
        <v>8</v>
      </c>
      <c r="E291" s="29" t="s">
        <v>120</v>
      </c>
      <c r="F291" s="43">
        <v>45732.49722222222</v>
      </c>
      <c r="G291" s="43">
        <v>45732.718055555553</v>
      </c>
      <c r="H291" s="51" t="s">
        <v>163</v>
      </c>
      <c r="I291" s="53">
        <v>0.22083333333284827</v>
      </c>
      <c r="J291" s="51" t="s">
        <v>163</v>
      </c>
      <c r="K291" s="51" t="s">
        <v>163</v>
      </c>
      <c r="L291" s="63" t="s">
        <v>251</v>
      </c>
      <c r="M291" s="51" t="s">
        <v>779</v>
      </c>
      <c r="N291" s="51" t="s">
        <v>780</v>
      </c>
      <c r="O291" s="181"/>
      <c r="P291" s="89"/>
      <c r="Q291" s="74" t="s">
        <v>168</v>
      </c>
      <c r="R291"/>
    </row>
    <row r="292" spans="2:19" ht="30" hidden="1" x14ac:dyDescent="0.2">
      <c r="B292" t="s">
        <v>439</v>
      </c>
      <c r="C292" s="51" t="s">
        <v>399</v>
      </c>
      <c r="D292" s="51">
        <v>9</v>
      </c>
      <c r="E292" s="29" t="s">
        <v>119</v>
      </c>
      <c r="F292" s="43">
        <v>45732.498611111114</v>
      </c>
      <c r="G292" s="43">
        <v>45732.71875</v>
      </c>
      <c r="H292" s="51" t="s">
        <v>163</v>
      </c>
      <c r="I292" s="53">
        <v>0.22013888888614019</v>
      </c>
      <c r="J292" s="51" t="s">
        <v>163</v>
      </c>
      <c r="K292" s="51" t="s">
        <v>163</v>
      </c>
      <c r="L292" s="63" t="s">
        <v>251</v>
      </c>
      <c r="M292" s="51" t="s">
        <v>781</v>
      </c>
      <c r="N292" s="51" t="s">
        <v>782</v>
      </c>
      <c r="O292" s="182"/>
      <c r="P292" s="89"/>
      <c r="Q292" s="74" t="s">
        <v>168</v>
      </c>
      <c r="R292"/>
    </row>
    <row r="293" spans="2:19" ht="203.25" x14ac:dyDescent="0.2">
      <c r="C293" s="51" t="s">
        <v>399</v>
      </c>
      <c r="D293" s="51">
        <v>10</v>
      </c>
      <c r="E293" s="29" t="s">
        <v>119</v>
      </c>
      <c r="F293" s="43">
        <v>45732.719444444447</v>
      </c>
      <c r="G293" s="43">
        <v>45735.726388888892</v>
      </c>
      <c r="H293" s="51" t="s">
        <v>163</v>
      </c>
      <c r="I293" s="53">
        <v>3.0069444444452529</v>
      </c>
      <c r="J293" s="51" t="s">
        <v>163</v>
      </c>
      <c r="K293" s="51" t="s">
        <v>163</v>
      </c>
      <c r="L293" s="63" t="s">
        <v>171</v>
      </c>
      <c r="M293" s="51" t="s">
        <v>163</v>
      </c>
      <c r="N293" s="51" t="s">
        <v>783</v>
      </c>
      <c r="O293" s="34" t="s">
        <v>125</v>
      </c>
      <c r="P293" s="79" t="s">
        <v>163</v>
      </c>
      <c r="Q293" s="74" t="s">
        <v>168</v>
      </c>
      <c r="R293" s="2">
        <v>3</v>
      </c>
      <c r="S293" s="90">
        <f>(I293*24)/24</f>
        <v>3.0069444444452529</v>
      </c>
    </row>
    <row r="294" spans="2:19" ht="30" hidden="1" x14ac:dyDescent="0.2">
      <c r="B294" t="s">
        <v>439</v>
      </c>
      <c r="C294" s="51" t="s">
        <v>411</v>
      </c>
      <c r="D294" s="51">
        <v>11</v>
      </c>
      <c r="E294" s="29" t="s">
        <v>120</v>
      </c>
      <c r="F294" s="43">
        <v>45733.513888888891</v>
      </c>
      <c r="G294" s="43">
        <v>45733.73541666667</v>
      </c>
      <c r="H294" s="51" t="s">
        <v>163</v>
      </c>
      <c r="I294" s="53">
        <v>0.22152777777955635</v>
      </c>
      <c r="J294" s="51" t="s">
        <v>163</v>
      </c>
      <c r="K294" s="51" t="s">
        <v>163</v>
      </c>
      <c r="L294" s="63" t="s">
        <v>251</v>
      </c>
      <c r="M294" s="51" t="s">
        <v>784</v>
      </c>
      <c r="N294" s="51" t="s">
        <v>785</v>
      </c>
      <c r="O294" s="180" t="s">
        <v>766</v>
      </c>
      <c r="P294" s="51"/>
      <c r="Q294" s="74" t="s">
        <v>168</v>
      </c>
      <c r="R294"/>
    </row>
    <row r="295" spans="2:19" ht="30" hidden="1" x14ac:dyDescent="0.2">
      <c r="B295" t="s">
        <v>439</v>
      </c>
      <c r="C295" s="51" t="s">
        <v>411</v>
      </c>
      <c r="D295" s="51">
        <v>12</v>
      </c>
      <c r="E295" s="29" t="s">
        <v>120</v>
      </c>
      <c r="F295" s="43">
        <v>45735.532638888886</v>
      </c>
      <c r="G295" s="43">
        <v>45735.711111111108</v>
      </c>
      <c r="H295" s="51" t="s">
        <v>163</v>
      </c>
      <c r="I295" s="53">
        <v>0.17847222222189885</v>
      </c>
      <c r="J295" s="51" t="s">
        <v>163</v>
      </c>
      <c r="K295" s="51" t="s">
        <v>163</v>
      </c>
      <c r="L295" s="63" t="s">
        <v>251</v>
      </c>
      <c r="M295" s="51" t="s">
        <v>786</v>
      </c>
      <c r="N295" s="51" t="s">
        <v>787</v>
      </c>
      <c r="O295" s="181"/>
      <c r="P295" s="51"/>
      <c r="Q295" s="74" t="s">
        <v>168</v>
      </c>
      <c r="R295"/>
    </row>
    <row r="296" spans="2:19" ht="30" hidden="1" x14ac:dyDescent="0.2">
      <c r="B296" t="s">
        <v>439</v>
      </c>
      <c r="C296" s="51" t="s">
        <v>399</v>
      </c>
      <c r="D296" s="51">
        <v>13</v>
      </c>
      <c r="E296" s="29" t="s">
        <v>119</v>
      </c>
      <c r="F296" s="43">
        <v>45737.511805555558</v>
      </c>
      <c r="G296" s="43">
        <v>45737.74722222222</v>
      </c>
      <c r="H296" s="51" t="s">
        <v>163</v>
      </c>
      <c r="I296" s="53">
        <v>0.23541666666278616</v>
      </c>
      <c r="J296" s="51" t="s">
        <v>163</v>
      </c>
      <c r="K296" s="51" t="s">
        <v>163</v>
      </c>
      <c r="L296" s="63" t="s">
        <v>251</v>
      </c>
      <c r="M296" s="51" t="s">
        <v>788</v>
      </c>
      <c r="N296" s="51" t="s">
        <v>789</v>
      </c>
      <c r="O296" s="181"/>
      <c r="P296" s="51"/>
      <c r="Q296" s="74" t="s">
        <v>168</v>
      </c>
      <c r="R296"/>
    </row>
    <row r="297" spans="2:19" ht="30" hidden="1" x14ac:dyDescent="0.2">
      <c r="B297" t="s">
        <v>439</v>
      </c>
      <c r="C297" s="51" t="s">
        <v>399</v>
      </c>
      <c r="D297" s="51">
        <v>14</v>
      </c>
      <c r="E297" s="29" t="s">
        <v>119</v>
      </c>
      <c r="F297" s="43">
        <v>45738.513888888891</v>
      </c>
      <c r="G297" s="43">
        <v>45738.73541666667</v>
      </c>
      <c r="H297" s="51" t="s">
        <v>163</v>
      </c>
      <c r="I297" s="53">
        <v>0.22152777777955635</v>
      </c>
      <c r="J297" s="51" t="s">
        <v>163</v>
      </c>
      <c r="K297" s="51" t="s">
        <v>163</v>
      </c>
      <c r="L297" s="63" t="s">
        <v>251</v>
      </c>
      <c r="M297" s="51" t="s">
        <v>790</v>
      </c>
      <c r="N297" s="51" t="s">
        <v>791</v>
      </c>
      <c r="O297" s="181"/>
      <c r="P297" s="51"/>
      <c r="Q297" s="74" t="s">
        <v>168</v>
      </c>
      <c r="R297"/>
    </row>
    <row r="298" spans="2:19" ht="30" hidden="1" x14ac:dyDescent="0.2">
      <c r="B298" t="s">
        <v>439</v>
      </c>
      <c r="C298" s="51" t="s">
        <v>411</v>
      </c>
      <c r="D298" s="51">
        <v>15</v>
      </c>
      <c r="E298" s="29" t="s">
        <v>120</v>
      </c>
      <c r="F298" s="43">
        <v>45739.48333333333</v>
      </c>
      <c r="G298" s="43">
        <v>45739.730555555558</v>
      </c>
      <c r="H298" s="51" t="s">
        <v>163</v>
      </c>
      <c r="I298" s="53">
        <v>0.24722222222771961</v>
      </c>
      <c r="J298" s="51" t="s">
        <v>163</v>
      </c>
      <c r="K298" s="51" t="s">
        <v>163</v>
      </c>
      <c r="L298" s="63" t="s">
        <v>251</v>
      </c>
      <c r="M298" s="51" t="s">
        <v>792</v>
      </c>
      <c r="N298" s="51" t="s">
        <v>793</v>
      </c>
      <c r="O298" s="181"/>
      <c r="P298" s="51"/>
      <c r="Q298" s="74" t="s">
        <v>168</v>
      </c>
      <c r="R298"/>
    </row>
    <row r="299" spans="2:19" ht="30" hidden="1" x14ac:dyDescent="0.25">
      <c r="B299" t="s">
        <v>439</v>
      </c>
      <c r="C299" s="51" t="s">
        <v>399</v>
      </c>
      <c r="D299" s="51">
        <v>16</v>
      </c>
      <c r="E299" s="29" t="s">
        <v>119</v>
      </c>
      <c r="F299" s="43">
        <v>45739.486805555556</v>
      </c>
      <c r="G299" s="43">
        <v>45739.724305555559</v>
      </c>
      <c r="H299" s="51" t="s">
        <v>163</v>
      </c>
      <c r="I299" s="53">
        <v>0.23750000000291038</v>
      </c>
      <c r="J299" s="51" t="s">
        <v>163</v>
      </c>
      <c r="K299" s="51" t="s">
        <v>163</v>
      </c>
      <c r="L299" s="63" t="s">
        <v>251</v>
      </c>
      <c r="M299" s="51" t="s">
        <v>794</v>
      </c>
      <c r="N299" s="51" t="s">
        <v>795</v>
      </c>
      <c r="O299" s="181"/>
      <c r="P299" s="47"/>
      <c r="Q299" s="74" t="s">
        <v>168</v>
      </c>
      <c r="R299"/>
    </row>
    <row r="300" spans="2:19" ht="30" hidden="1" x14ac:dyDescent="0.25">
      <c r="B300" t="s">
        <v>439</v>
      </c>
      <c r="C300" s="51" t="s">
        <v>399</v>
      </c>
      <c r="D300" s="51">
        <v>17</v>
      </c>
      <c r="E300" s="29" t="s">
        <v>119</v>
      </c>
      <c r="F300" s="43">
        <v>45740.498611111114</v>
      </c>
      <c r="G300" s="43">
        <v>45740.718055555553</v>
      </c>
      <c r="H300" s="51" t="s">
        <v>163</v>
      </c>
      <c r="I300" s="53">
        <v>0.21944444443943212</v>
      </c>
      <c r="J300" s="51" t="s">
        <v>163</v>
      </c>
      <c r="K300" s="51" t="s">
        <v>163</v>
      </c>
      <c r="L300" s="63" t="s">
        <v>251</v>
      </c>
      <c r="M300" s="51" t="s">
        <v>796</v>
      </c>
      <c r="N300" s="51" t="s">
        <v>797</v>
      </c>
      <c r="O300" s="181"/>
      <c r="P300" s="47"/>
      <c r="Q300" s="74" t="s">
        <v>168</v>
      </c>
      <c r="R300"/>
    </row>
    <row r="301" spans="2:19" ht="30" hidden="1" x14ac:dyDescent="0.25">
      <c r="B301" t="s">
        <v>439</v>
      </c>
      <c r="C301" s="51" t="s">
        <v>399</v>
      </c>
      <c r="D301" s="51">
        <v>18</v>
      </c>
      <c r="E301" s="29" t="s">
        <v>119</v>
      </c>
      <c r="F301" s="43">
        <v>45741.511111111111</v>
      </c>
      <c r="G301" s="43">
        <v>45741.705555555556</v>
      </c>
      <c r="H301" s="51" t="s">
        <v>163</v>
      </c>
      <c r="I301" s="53">
        <v>0.19444444444525288</v>
      </c>
      <c r="J301" s="51" t="s">
        <v>163</v>
      </c>
      <c r="K301" s="51" t="s">
        <v>163</v>
      </c>
      <c r="L301" s="63" t="s">
        <v>251</v>
      </c>
      <c r="M301" s="51" t="s">
        <v>798</v>
      </c>
      <c r="N301" s="51" t="s">
        <v>799</v>
      </c>
      <c r="O301" s="182"/>
      <c r="P301" s="47"/>
      <c r="Q301" s="74" t="s">
        <v>168</v>
      </c>
      <c r="R301"/>
    </row>
    <row r="302" spans="2:19" ht="108.75" hidden="1" x14ac:dyDescent="0.2">
      <c r="C302" s="63" t="s">
        <v>411</v>
      </c>
      <c r="D302" s="63">
        <v>1</v>
      </c>
      <c r="E302" s="30" t="s">
        <v>120</v>
      </c>
      <c r="F302" s="44">
        <v>45748.376388888886</v>
      </c>
      <c r="G302" s="44">
        <v>45748.71875</v>
      </c>
      <c r="H302" s="53">
        <v>0.34236111111385981</v>
      </c>
      <c r="I302" s="63" t="s">
        <v>163</v>
      </c>
      <c r="J302" s="63" t="s">
        <v>163</v>
      </c>
      <c r="K302" s="63" t="s">
        <v>163</v>
      </c>
      <c r="L302" s="63" t="s">
        <v>164</v>
      </c>
      <c r="M302" s="63" t="s">
        <v>800</v>
      </c>
      <c r="N302" s="63" t="s">
        <v>801</v>
      </c>
      <c r="O302" s="91" t="s">
        <v>802</v>
      </c>
      <c r="P302" s="63" t="s">
        <v>163</v>
      </c>
      <c r="Q302" s="74" t="s">
        <v>168</v>
      </c>
    </row>
    <row r="303" spans="2:19" ht="45.75" hidden="1" x14ac:dyDescent="0.2">
      <c r="C303" s="63" t="s">
        <v>436</v>
      </c>
      <c r="D303" s="63">
        <v>2</v>
      </c>
      <c r="E303" s="30" t="s">
        <v>170</v>
      </c>
      <c r="F303" s="44">
        <v>45748.464583333334</v>
      </c>
      <c r="G303" s="44">
        <v>45748.714583333334</v>
      </c>
      <c r="H303" s="53">
        <v>0.25</v>
      </c>
      <c r="I303" s="63" t="s">
        <v>163</v>
      </c>
      <c r="J303" s="63" t="s">
        <v>163</v>
      </c>
      <c r="K303" s="63" t="s">
        <v>163</v>
      </c>
      <c r="L303" s="63" t="s">
        <v>164</v>
      </c>
      <c r="M303" s="63" t="s">
        <v>803</v>
      </c>
      <c r="N303" s="63" t="s">
        <v>804</v>
      </c>
      <c r="O303" s="92" t="s">
        <v>805</v>
      </c>
      <c r="P303" s="63" t="s">
        <v>163</v>
      </c>
      <c r="Q303" s="74" t="s">
        <v>168</v>
      </c>
    </row>
    <row r="304" spans="2:19" ht="30" hidden="1" x14ac:dyDescent="0.2">
      <c r="B304" t="s">
        <v>806</v>
      </c>
      <c r="C304" s="63" t="s">
        <v>411</v>
      </c>
      <c r="D304" s="63">
        <v>3</v>
      </c>
      <c r="E304" s="30" t="s">
        <v>120</v>
      </c>
      <c r="F304" s="44">
        <v>45749.414583333331</v>
      </c>
      <c r="G304" s="44">
        <v>45749.697222222225</v>
      </c>
      <c r="H304" s="53">
        <v>0.28263888889341615</v>
      </c>
      <c r="I304" s="63" t="s">
        <v>163</v>
      </c>
      <c r="J304" s="63" t="s">
        <v>163</v>
      </c>
      <c r="K304" s="63" t="s">
        <v>163</v>
      </c>
      <c r="L304" s="63" t="s">
        <v>164</v>
      </c>
      <c r="M304" s="63" t="s">
        <v>807</v>
      </c>
      <c r="N304" s="63" t="s">
        <v>808</v>
      </c>
      <c r="O304" s="198" t="s">
        <v>809</v>
      </c>
      <c r="P304" s="63" t="s">
        <v>163</v>
      </c>
      <c r="Q304" s="74" t="s">
        <v>168</v>
      </c>
      <c r="R304"/>
    </row>
    <row r="305" spans="2:19" ht="30" hidden="1" x14ac:dyDescent="0.2">
      <c r="B305" t="s">
        <v>806</v>
      </c>
      <c r="C305" s="63" t="s">
        <v>411</v>
      </c>
      <c r="D305" s="63">
        <v>4</v>
      </c>
      <c r="E305" s="30" t="s">
        <v>120</v>
      </c>
      <c r="F305" s="44">
        <v>45750.415277777778</v>
      </c>
      <c r="G305" s="44">
        <v>45750.714583333334</v>
      </c>
      <c r="H305" s="53">
        <v>0.29930555555620231</v>
      </c>
      <c r="I305" s="63" t="s">
        <v>163</v>
      </c>
      <c r="J305" s="63" t="s">
        <v>163</v>
      </c>
      <c r="K305" s="63" t="s">
        <v>163</v>
      </c>
      <c r="L305" s="63" t="s">
        <v>164</v>
      </c>
      <c r="M305" s="63" t="s">
        <v>810</v>
      </c>
      <c r="N305" s="63" t="s">
        <v>811</v>
      </c>
      <c r="O305" s="199"/>
      <c r="P305" s="63" t="s">
        <v>163</v>
      </c>
      <c r="Q305" s="74" t="s">
        <v>168</v>
      </c>
      <c r="R305"/>
    </row>
    <row r="306" spans="2:19" ht="30" hidden="1" x14ac:dyDescent="0.2">
      <c r="B306" t="s">
        <v>806</v>
      </c>
      <c r="C306" s="63" t="s">
        <v>411</v>
      </c>
      <c r="D306" s="63">
        <v>5</v>
      </c>
      <c r="E306" s="30" t="s">
        <v>120</v>
      </c>
      <c r="F306" s="44">
        <v>45751.418055555558</v>
      </c>
      <c r="G306" s="44">
        <v>45751.714583333334</v>
      </c>
      <c r="H306" s="53">
        <v>0.29652777777664596</v>
      </c>
      <c r="I306" s="63" t="s">
        <v>163</v>
      </c>
      <c r="J306" s="63" t="s">
        <v>163</v>
      </c>
      <c r="K306" s="63" t="s">
        <v>163</v>
      </c>
      <c r="L306" s="63" t="s">
        <v>164</v>
      </c>
      <c r="M306" s="63" t="s">
        <v>812</v>
      </c>
      <c r="N306" s="63" t="s">
        <v>813</v>
      </c>
      <c r="O306" s="199"/>
      <c r="P306" s="63" t="s">
        <v>163</v>
      </c>
      <c r="Q306" s="74" t="s">
        <v>168</v>
      </c>
      <c r="R306"/>
    </row>
    <row r="307" spans="2:19" ht="30" hidden="1" x14ac:dyDescent="0.2">
      <c r="B307" t="s">
        <v>806</v>
      </c>
      <c r="C307" s="63" t="s">
        <v>411</v>
      </c>
      <c r="D307" s="63">
        <v>6</v>
      </c>
      <c r="E307" s="30" t="s">
        <v>120</v>
      </c>
      <c r="F307" s="44">
        <v>45752.397222222222</v>
      </c>
      <c r="G307" s="44">
        <v>45752.70208333333</v>
      </c>
      <c r="H307" s="53">
        <v>0.30486111110803904</v>
      </c>
      <c r="I307" s="63" t="s">
        <v>163</v>
      </c>
      <c r="J307" s="63" t="s">
        <v>163</v>
      </c>
      <c r="K307" s="63" t="s">
        <v>163</v>
      </c>
      <c r="L307" s="63" t="s">
        <v>164</v>
      </c>
      <c r="M307" s="63" t="s">
        <v>814</v>
      </c>
      <c r="N307" s="63" t="s">
        <v>815</v>
      </c>
      <c r="O307" s="199"/>
      <c r="P307" s="63" t="s">
        <v>163</v>
      </c>
      <c r="Q307" s="74" t="s">
        <v>168</v>
      </c>
      <c r="R307"/>
    </row>
    <row r="308" spans="2:19" ht="30" hidden="1" x14ac:dyDescent="0.2">
      <c r="B308" t="s">
        <v>806</v>
      </c>
      <c r="C308" s="63" t="s">
        <v>411</v>
      </c>
      <c r="D308" s="63">
        <v>7</v>
      </c>
      <c r="E308" s="30" t="s">
        <v>120</v>
      </c>
      <c r="F308" s="44">
        <v>45754.420138888891</v>
      </c>
      <c r="G308" s="44">
        <v>45754.715277777781</v>
      </c>
      <c r="H308" s="53">
        <v>0.29513888889050577</v>
      </c>
      <c r="I308" s="63" t="s">
        <v>163</v>
      </c>
      <c r="J308" s="63" t="s">
        <v>163</v>
      </c>
      <c r="K308" s="63" t="s">
        <v>163</v>
      </c>
      <c r="L308" s="63" t="s">
        <v>164</v>
      </c>
      <c r="M308" s="63" t="s">
        <v>816</v>
      </c>
      <c r="N308" s="63" t="s">
        <v>817</v>
      </c>
      <c r="O308" s="199"/>
      <c r="P308" s="63" t="s">
        <v>163</v>
      </c>
      <c r="Q308" s="74" t="s">
        <v>168</v>
      </c>
      <c r="R308"/>
    </row>
    <row r="309" spans="2:19" ht="30" hidden="1" x14ac:dyDescent="0.2">
      <c r="B309" t="s">
        <v>806</v>
      </c>
      <c r="C309" s="63" t="s">
        <v>411</v>
      </c>
      <c r="D309" s="63">
        <v>8</v>
      </c>
      <c r="E309" s="30" t="s">
        <v>120</v>
      </c>
      <c r="F309" s="44">
        <v>45755.390972222223</v>
      </c>
      <c r="G309" s="44">
        <v>45755.711805555555</v>
      </c>
      <c r="H309" s="53">
        <v>0.32083333333139308</v>
      </c>
      <c r="I309" s="63" t="s">
        <v>163</v>
      </c>
      <c r="J309" s="63" t="s">
        <v>163</v>
      </c>
      <c r="K309" s="63" t="s">
        <v>163</v>
      </c>
      <c r="L309" s="63" t="s">
        <v>164</v>
      </c>
      <c r="M309" s="63" t="s">
        <v>818</v>
      </c>
      <c r="N309" s="63" t="s">
        <v>819</v>
      </c>
      <c r="O309" s="200"/>
      <c r="P309" s="63" t="s">
        <v>163</v>
      </c>
      <c r="Q309" s="74" t="s">
        <v>168</v>
      </c>
      <c r="R309"/>
    </row>
    <row r="310" spans="2:19" ht="120" hidden="1" x14ac:dyDescent="0.2">
      <c r="C310" s="63" t="s">
        <v>411</v>
      </c>
      <c r="D310" s="63">
        <v>9</v>
      </c>
      <c r="E310" s="30" t="s">
        <v>120</v>
      </c>
      <c r="F310" s="44">
        <v>45763.95208333333</v>
      </c>
      <c r="G310" s="44">
        <v>45763.96597222222</v>
      </c>
      <c r="H310" s="53">
        <v>1.3888888890505768E-2</v>
      </c>
      <c r="I310" s="63" t="s">
        <v>163</v>
      </c>
      <c r="J310" s="63" t="s">
        <v>163</v>
      </c>
      <c r="K310" s="63" t="s">
        <v>163</v>
      </c>
      <c r="L310" s="63" t="s">
        <v>503</v>
      </c>
      <c r="M310" s="63" t="s">
        <v>163</v>
      </c>
      <c r="N310" s="63" t="s">
        <v>820</v>
      </c>
      <c r="O310" s="91" t="s">
        <v>821</v>
      </c>
      <c r="P310" s="63" t="s">
        <v>163</v>
      </c>
      <c r="Q310" s="74" t="s">
        <v>168</v>
      </c>
    </row>
    <row r="311" spans="2:19" ht="120" hidden="1" x14ac:dyDescent="0.2">
      <c r="C311" s="63" t="s">
        <v>399</v>
      </c>
      <c r="D311" s="63">
        <v>10</v>
      </c>
      <c r="E311" s="30" t="s">
        <v>119</v>
      </c>
      <c r="F311" s="44">
        <v>45763.95208333333</v>
      </c>
      <c r="G311" s="44">
        <v>45763.994444444441</v>
      </c>
      <c r="H311" s="53">
        <v>4.2361111110949423E-2</v>
      </c>
      <c r="I311" s="63" t="s">
        <v>163</v>
      </c>
      <c r="J311" s="63" t="s">
        <v>163</v>
      </c>
      <c r="K311" s="63" t="s">
        <v>163</v>
      </c>
      <c r="L311" s="63" t="s">
        <v>508</v>
      </c>
      <c r="M311" s="63" t="s">
        <v>163</v>
      </c>
      <c r="N311" s="63" t="s">
        <v>822</v>
      </c>
      <c r="O311" s="93" t="s">
        <v>823</v>
      </c>
      <c r="P311" s="63" t="s">
        <v>163</v>
      </c>
      <c r="Q311" s="74" t="s">
        <v>168</v>
      </c>
    </row>
    <row r="312" spans="2:19" ht="180" hidden="1" x14ac:dyDescent="0.2">
      <c r="C312" s="63" t="s">
        <v>399</v>
      </c>
      <c r="D312" s="63">
        <v>1</v>
      </c>
      <c r="E312" s="30" t="s">
        <v>119</v>
      </c>
      <c r="F312" s="44">
        <v>45757.677777777775</v>
      </c>
      <c r="G312" s="44">
        <v>45757.723611111112</v>
      </c>
      <c r="H312" s="63" t="s">
        <v>163</v>
      </c>
      <c r="I312" s="53">
        <v>4.5833333337213844E-2</v>
      </c>
      <c r="J312" s="63" t="s">
        <v>163</v>
      </c>
      <c r="K312" s="63" t="s">
        <v>163</v>
      </c>
      <c r="L312" s="63" t="s">
        <v>171</v>
      </c>
      <c r="M312" s="63" t="s">
        <v>163</v>
      </c>
      <c r="N312" s="63" t="s">
        <v>824</v>
      </c>
      <c r="O312" s="94" t="s">
        <v>825</v>
      </c>
      <c r="P312" s="63" t="s">
        <v>163</v>
      </c>
      <c r="Q312" s="74" t="s">
        <v>168</v>
      </c>
    </row>
    <row r="313" spans="2:19" ht="105" x14ac:dyDescent="0.2">
      <c r="C313" s="63" t="s">
        <v>411</v>
      </c>
      <c r="D313" s="63">
        <v>1</v>
      </c>
      <c r="E313" s="30" t="s">
        <v>120</v>
      </c>
      <c r="F313" s="44">
        <v>45793.642361111109</v>
      </c>
      <c r="G313" s="44">
        <v>45795.667361111111</v>
      </c>
      <c r="H313" s="95" t="s">
        <v>163</v>
      </c>
      <c r="I313" s="63" t="s">
        <v>163</v>
      </c>
      <c r="J313" s="53">
        <v>2.0250000000014552</v>
      </c>
      <c r="K313" s="63" t="s">
        <v>163</v>
      </c>
      <c r="L313" s="63" t="s">
        <v>826</v>
      </c>
      <c r="M313" s="63" t="s">
        <v>163</v>
      </c>
      <c r="N313" s="63" t="s">
        <v>827</v>
      </c>
      <c r="O313" s="35" t="s">
        <v>126</v>
      </c>
      <c r="P313" s="201" t="s">
        <v>828</v>
      </c>
      <c r="Q313" s="96" t="s">
        <v>829</v>
      </c>
      <c r="R313" s="2">
        <v>3</v>
      </c>
      <c r="S313" s="77">
        <f>(J313*24)/24</f>
        <v>2.0250000000014552</v>
      </c>
    </row>
    <row r="314" spans="2:19" ht="105" hidden="1" x14ac:dyDescent="0.2">
      <c r="C314" s="63" t="s">
        <v>399</v>
      </c>
      <c r="D314" s="63">
        <v>2</v>
      </c>
      <c r="E314" s="30" t="s">
        <v>119</v>
      </c>
      <c r="F314" s="44">
        <v>45793.642361111109</v>
      </c>
      <c r="G314" s="44">
        <v>45800.865277777775</v>
      </c>
      <c r="H314" s="95" t="s">
        <v>163</v>
      </c>
      <c r="I314" s="63" t="s">
        <v>163</v>
      </c>
      <c r="J314" s="53">
        <v>7.2229166666656965</v>
      </c>
      <c r="K314" s="63" t="s">
        <v>163</v>
      </c>
      <c r="L314" s="63" t="s">
        <v>826</v>
      </c>
      <c r="M314" s="63" t="s">
        <v>163</v>
      </c>
      <c r="N314" s="63" t="s">
        <v>830</v>
      </c>
      <c r="O314" s="36" t="s">
        <v>127</v>
      </c>
      <c r="P314" s="201"/>
      <c r="Q314" s="96" t="s">
        <v>829</v>
      </c>
      <c r="R314" s="2">
        <v>50</v>
      </c>
      <c r="S314" s="77">
        <f>(J314*24)/24</f>
        <v>7.2229166666656965</v>
      </c>
    </row>
    <row r="315" spans="2:19" ht="37.5" hidden="1" x14ac:dyDescent="0.2">
      <c r="C315" s="63" t="s">
        <v>399</v>
      </c>
      <c r="D315" s="63">
        <v>2</v>
      </c>
      <c r="E315" s="30" t="s">
        <v>119</v>
      </c>
      <c r="F315" s="44">
        <v>45801.37222222222</v>
      </c>
      <c r="G315" s="44">
        <v>45801.574305555558</v>
      </c>
      <c r="H315" s="95" t="s">
        <v>163</v>
      </c>
      <c r="I315" s="63" t="s">
        <v>163</v>
      </c>
      <c r="J315" s="53">
        <v>0.20208333333721384</v>
      </c>
      <c r="K315" s="63" t="s">
        <v>163</v>
      </c>
      <c r="L315" s="63" t="s">
        <v>826</v>
      </c>
      <c r="M315" s="63" t="s">
        <v>831</v>
      </c>
      <c r="N315" s="63" t="s">
        <v>832</v>
      </c>
      <c r="O315" s="37" t="s">
        <v>128</v>
      </c>
      <c r="P315" s="97" t="s">
        <v>163</v>
      </c>
      <c r="Q315" s="96" t="s">
        <v>168</v>
      </c>
      <c r="R315" s="2">
        <v>2</v>
      </c>
      <c r="S315" s="77">
        <f>(J315*24)/24</f>
        <v>0.20208333333721384</v>
      </c>
    </row>
    <row r="316" spans="2:19" ht="37.5" hidden="1" x14ac:dyDescent="0.2">
      <c r="C316" s="63" t="s">
        <v>411</v>
      </c>
      <c r="D316" s="63">
        <v>1</v>
      </c>
      <c r="E316" s="30" t="s">
        <v>120</v>
      </c>
      <c r="F316" s="44">
        <v>45812.381249999999</v>
      </c>
      <c r="G316" s="44">
        <v>45812.643055555556</v>
      </c>
      <c r="H316" s="98">
        <v>0.2618055555576575</v>
      </c>
      <c r="I316" s="63" t="s">
        <v>163</v>
      </c>
      <c r="J316" s="63" t="s">
        <v>163</v>
      </c>
      <c r="K316" s="63" t="s">
        <v>163</v>
      </c>
      <c r="L316" s="63" t="s">
        <v>164</v>
      </c>
      <c r="M316" s="63" t="s">
        <v>833</v>
      </c>
      <c r="N316" s="63" t="s">
        <v>834</v>
      </c>
      <c r="O316" s="202" t="s">
        <v>835</v>
      </c>
      <c r="P316" s="99" t="s">
        <v>163</v>
      </c>
      <c r="Q316" s="96" t="s">
        <v>168</v>
      </c>
    </row>
    <row r="317" spans="2:19" ht="37.5" hidden="1" x14ac:dyDescent="0.2">
      <c r="C317" s="63" t="s">
        <v>436</v>
      </c>
      <c r="D317" s="63">
        <v>2</v>
      </c>
      <c r="E317" s="30" t="s">
        <v>121</v>
      </c>
      <c r="F317" s="44">
        <v>45813.380555555559</v>
      </c>
      <c r="G317" s="44">
        <v>45813.577777777777</v>
      </c>
      <c r="H317" s="98">
        <v>0.19722222221753327</v>
      </c>
      <c r="I317" s="63" t="s">
        <v>163</v>
      </c>
      <c r="J317" s="63" t="s">
        <v>163</v>
      </c>
      <c r="K317" s="63" t="s">
        <v>163</v>
      </c>
      <c r="L317" s="63" t="s">
        <v>164</v>
      </c>
      <c r="M317" s="63" t="s">
        <v>836</v>
      </c>
      <c r="N317" s="63" t="s">
        <v>837</v>
      </c>
      <c r="O317" s="203"/>
      <c r="P317" s="99" t="s">
        <v>163</v>
      </c>
      <c r="Q317" s="96" t="s">
        <v>168</v>
      </c>
    </row>
    <row r="318" spans="2:19" ht="120.75" hidden="1" x14ac:dyDescent="0.2">
      <c r="C318" s="63" t="s">
        <v>399</v>
      </c>
      <c r="D318" s="63">
        <v>3</v>
      </c>
      <c r="E318" s="30" t="s">
        <v>119</v>
      </c>
      <c r="F318" s="44">
        <v>45821.787499999999</v>
      </c>
      <c r="G318" s="44">
        <v>45822.597916666666</v>
      </c>
      <c r="H318" s="63" t="s">
        <v>163</v>
      </c>
      <c r="I318" s="63" t="s">
        <v>163</v>
      </c>
      <c r="J318" s="98">
        <v>0.81041666666715173</v>
      </c>
      <c r="K318" s="63" t="s">
        <v>163</v>
      </c>
      <c r="L318" s="63" t="s">
        <v>826</v>
      </c>
      <c r="M318" s="63" t="s">
        <v>163</v>
      </c>
      <c r="N318" s="63" t="s">
        <v>838</v>
      </c>
      <c r="O318" s="100" t="s">
        <v>839</v>
      </c>
      <c r="P318" s="99" t="s">
        <v>163</v>
      </c>
      <c r="Q318" s="96" t="s">
        <v>168</v>
      </c>
    </row>
    <row r="319" spans="2:19" ht="105.75" x14ac:dyDescent="0.2">
      <c r="C319" s="63" t="s">
        <v>399</v>
      </c>
      <c r="D319" s="63">
        <v>4</v>
      </c>
      <c r="E319" s="30" t="s">
        <v>119</v>
      </c>
      <c r="F319" s="44">
        <v>45825.643055555556</v>
      </c>
      <c r="G319" s="44">
        <v>45825.977777777778</v>
      </c>
      <c r="H319" s="98">
        <v>0.33472222222189885</v>
      </c>
      <c r="I319" s="63" t="s">
        <v>163</v>
      </c>
      <c r="J319" s="63" t="s">
        <v>163</v>
      </c>
      <c r="K319" s="63" t="s">
        <v>163</v>
      </c>
      <c r="L319" s="63" t="s">
        <v>840</v>
      </c>
      <c r="M319" s="63" t="s">
        <v>163</v>
      </c>
      <c r="N319" s="63" t="s">
        <v>841</v>
      </c>
      <c r="O319" s="38" t="s">
        <v>129</v>
      </c>
      <c r="P319" s="204" t="s">
        <v>842</v>
      </c>
      <c r="Q319" s="101" t="s">
        <v>843</v>
      </c>
      <c r="R319" s="2">
        <v>3</v>
      </c>
      <c r="S319" s="77">
        <f>(H319*24)/24</f>
        <v>0.33472222222189885</v>
      </c>
    </row>
    <row r="320" spans="2:19" ht="64.5" hidden="1" x14ac:dyDescent="0.2">
      <c r="C320" s="63" t="s">
        <v>411</v>
      </c>
      <c r="D320" s="63">
        <v>5</v>
      </c>
      <c r="E320" s="30" t="s">
        <v>120</v>
      </c>
      <c r="F320" s="44">
        <v>45825.714583333334</v>
      </c>
      <c r="G320" s="44">
        <v>45825.982638888891</v>
      </c>
      <c r="H320" s="98">
        <v>0.26805555555620231</v>
      </c>
      <c r="I320" s="63" t="s">
        <v>163</v>
      </c>
      <c r="J320" s="63" t="s">
        <v>163</v>
      </c>
      <c r="K320" s="63" t="s">
        <v>163</v>
      </c>
      <c r="L320" s="63" t="s">
        <v>503</v>
      </c>
      <c r="M320" s="63" t="s">
        <v>163</v>
      </c>
      <c r="N320" s="63" t="s">
        <v>844</v>
      </c>
      <c r="O320" s="100" t="s">
        <v>845</v>
      </c>
      <c r="P320" s="205"/>
      <c r="Q320" s="101" t="s">
        <v>843</v>
      </c>
    </row>
    <row r="321" spans="3:19" ht="231" x14ac:dyDescent="0.2">
      <c r="C321" s="63" t="s">
        <v>411</v>
      </c>
      <c r="D321" s="63">
        <v>1</v>
      </c>
      <c r="E321" s="30" t="s">
        <v>120</v>
      </c>
      <c r="F321" s="44">
        <v>45876.693055555559</v>
      </c>
      <c r="G321" s="44">
        <v>45876.758333333331</v>
      </c>
      <c r="H321" s="95" t="s">
        <v>163</v>
      </c>
      <c r="I321" s="63" t="s">
        <v>163</v>
      </c>
      <c r="J321" s="102">
        <v>6.5277777772280388E-2</v>
      </c>
      <c r="K321" s="95" t="s">
        <v>163</v>
      </c>
      <c r="L321" s="63" t="s">
        <v>826</v>
      </c>
      <c r="M321" s="63" t="s">
        <v>163</v>
      </c>
      <c r="N321" s="103" t="s">
        <v>846</v>
      </c>
      <c r="O321" s="39" t="s">
        <v>130</v>
      </c>
      <c r="P321" s="196" t="s">
        <v>847</v>
      </c>
      <c r="Q321" s="104" t="s">
        <v>848</v>
      </c>
      <c r="R321" s="2">
        <v>3</v>
      </c>
      <c r="S321" s="77">
        <f>(J321*24)/24</f>
        <v>6.5277777772280388E-2</v>
      </c>
    </row>
    <row r="322" spans="3:19" ht="165" x14ac:dyDescent="0.2">
      <c r="C322" s="63" t="s">
        <v>436</v>
      </c>
      <c r="D322" s="63">
        <v>2</v>
      </c>
      <c r="E322" s="30" t="s">
        <v>121</v>
      </c>
      <c r="F322" s="44">
        <v>45876.693055555559</v>
      </c>
      <c r="G322" s="44">
        <v>45877.790972222225</v>
      </c>
      <c r="H322" s="95" t="s">
        <v>163</v>
      </c>
      <c r="I322" s="95" t="s">
        <v>163</v>
      </c>
      <c r="J322" s="102">
        <v>1.0979166666656965</v>
      </c>
      <c r="K322" s="95" t="s">
        <v>163</v>
      </c>
      <c r="L322" s="63" t="s">
        <v>826</v>
      </c>
      <c r="M322" s="63" t="s">
        <v>163</v>
      </c>
      <c r="N322" s="103" t="s">
        <v>849</v>
      </c>
      <c r="O322" s="39" t="s">
        <v>131</v>
      </c>
      <c r="P322" s="206"/>
      <c r="Q322" s="104" t="s">
        <v>848</v>
      </c>
      <c r="R322" s="2">
        <v>3</v>
      </c>
      <c r="S322" s="77">
        <f>(J322*24)/24</f>
        <v>1.0979166666656965</v>
      </c>
    </row>
    <row r="323" spans="3:19" ht="115.5" hidden="1" x14ac:dyDescent="0.2">
      <c r="C323" s="63" t="s">
        <v>411</v>
      </c>
      <c r="D323" s="63">
        <v>3</v>
      </c>
      <c r="E323" s="30" t="s">
        <v>120</v>
      </c>
      <c r="F323" s="44">
        <v>45876.981249999997</v>
      </c>
      <c r="G323" s="44">
        <v>45877.013888888891</v>
      </c>
      <c r="H323" s="105">
        <v>3.2638888893416151E-2</v>
      </c>
      <c r="I323" s="95" t="s">
        <v>163</v>
      </c>
      <c r="J323" s="95" t="s">
        <v>163</v>
      </c>
      <c r="K323" s="95" t="s">
        <v>163</v>
      </c>
      <c r="L323" s="63" t="s">
        <v>503</v>
      </c>
      <c r="M323" s="63" t="s">
        <v>163</v>
      </c>
      <c r="N323" s="103" t="s">
        <v>850</v>
      </c>
      <c r="O323" s="106" t="s">
        <v>851</v>
      </c>
      <c r="P323" s="197"/>
      <c r="Q323" s="104" t="s">
        <v>848</v>
      </c>
    </row>
    <row r="324" spans="3:19" ht="66" hidden="1" x14ac:dyDescent="0.2">
      <c r="C324" s="63" t="s">
        <v>399</v>
      </c>
      <c r="D324" s="63">
        <v>4</v>
      </c>
      <c r="E324" s="30" t="s">
        <v>119</v>
      </c>
      <c r="F324" s="44">
        <v>45885.53402777778</v>
      </c>
      <c r="G324" s="44">
        <v>45885.571527777778</v>
      </c>
      <c r="H324" s="102">
        <v>3.7499999998544808E-2</v>
      </c>
      <c r="I324" s="95" t="s">
        <v>163</v>
      </c>
      <c r="J324" s="95" t="s">
        <v>163</v>
      </c>
      <c r="K324" s="95" t="s">
        <v>163</v>
      </c>
      <c r="L324" s="63" t="s">
        <v>503</v>
      </c>
      <c r="M324" s="63" t="s">
        <v>163</v>
      </c>
      <c r="N324" s="107" t="s">
        <v>852</v>
      </c>
      <c r="O324" s="106" t="s">
        <v>853</v>
      </c>
      <c r="P324" s="99" t="s">
        <v>163</v>
      </c>
      <c r="Q324" s="11" t="s">
        <v>168</v>
      </c>
    </row>
    <row r="325" spans="3:19" ht="259.5" hidden="1" customHeight="1" x14ac:dyDescent="0.2">
      <c r="C325" s="63" t="s">
        <v>411</v>
      </c>
      <c r="D325" s="63">
        <v>5</v>
      </c>
      <c r="E325" s="30" t="s">
        <v>120</v>
      </c>
      <c r="F325" s="44">
        <v>45889.463888888888</v>
      </c>
      <c r="G325" s="44">
        <v>45919.663194444445</v>
      </c>
      <c r="H325" s="95" t="s">
        <v>163</v>
      </c>
      <c r="I325" s="95" t="s">
        <v>163</v>
      </c>
      <c r="J325" s="102">
        <f>G325-F325</f>
        <v>30.199305555557657</v>
      </c>
      <c r="K325" s="95" t="s">
        <v>163</v>
      </c>
      <c r="L325" s="63" t="s">
        <v>826</v>
      </c>
      <c r="M325" s="63" t="s">
        <v>163</v>
      </c>
      <c r="N325" s="63" t="s">
        <v>854</v>
      </c>
      <c r="O325" s="31" t="s">
        <v>122</v>
      </c>
      <c r="P325" s="196" t="s">
        <v>855</v>
      </c>
      <c r="Q325" s="104" t="s">
        <v>848</v>
      </c>
      <c r="R325" s="2">
        <v>12</v>
      </c>
      <c r="S325" s="90">
        <f>(J325*24)/24</f>
        <v>30.199305555557657</v>
      </c>
    </row>
    <row r="326" spans="3:19" ht="388.5" hidden="1" customHeight="1" x14ac:dyDescent="0.2">
      <c r="C326" s="63" t="s">
        <v>399</v>
      </c>
      <c r="D326" s="63">
        <v>6</v>
      </c>
      <c r="E326" s="30" t="s">
        <v>119</v>
      </c>
      <c r="F326" s="44">
        <v>45889.463888888888</v>
      </c>
      <c r="G326" s="44">
        <v>45938.564583333333</v>
      </c>
      <c r="H326" s="95" t="s">
        <v>163</v>
      </c>
      <c r="I326" s="95" t="s">
        <v>163</v>
      </c>
      <c r="J326" s="102">
        <f>G326-F326</f>
        <v>49.100694444445253</v>
      </c>
      <c r="K326" s="95" t="s">
        <v>163</v>
      </c>
      <c r="L326" s="63" t="s">
        <v>826</v>
      </c>
      <c r="M326" s="63" t="s">
        <v>163</v>
      </c>
      <c r="N326" s="63" t="s">
        <v>163</v>
      </c>
      <c r="O326" s="40" t="s">
        <v>132</v>
      </c>
      <c r="P326" s="197"/>
      <c r="Q326" s="108" t="s">
        <v>856</v>
      </c>
      <c r="R326" s="2">
        <v>50</v>
      </c>
      <c r="S326" s="77">
        <f>(J326*24)/24</f>
        <v>49.100694444445253</v>
      </c>
    </row>
    <row r="327" spans="3:19" ht="187.5" hidden="1" x14ac:dyDescent="0.2">
      <c r="C327" s="63" t="s">
        <v>436</v>
      </c>
      <c r="D327" s="63">
        <v>1</v>
      </c>
      <c r="E327" s="30" t="s">
        <v>121</v>
      </c>
      <c r="F327" s="44">
        <v>45895.513888888891</v>
      </c>
      <c r="G327" s="44">
        <v>45925.567361111112</v>
      </c>
      <c r="H327" s="95" t="s">
        <v>163</v>
      </c>
      <c r="I327" s="95" t="s">
        <v>163</v>
      </c>
      <c r="J327" s="102">
        <v>30.053472222221899</v>
      </c>
      <c r="K327" s="95" t="s">
        <v>163</v>
      </c>
      <c r="L327" s="63" t="s">
        <v>826</v>
      </c>
      <c r="M327" s="63" t="s">
        <v>163</v>
      </c>
      <c r="N327" s="63" t="s">
        <v>857</v>
      </c>
      <c r="O327" s="41" t="s">
        <v>133</v>
      </c>
      <c r="P327" s="99" t="s">
        <v>163</v>
      </c>
      <c r="Q327" s="104" t="s">
        <v>858</v>
      </c>
      <c r="R327" s="2">
        <v>50</v>
      </c>
      <c r="S327" s="77">
        <f>(J327*24)/24</f>
        <v>30.053472222221899</v>
      </c>
    </row>
    <row r="328" spans="3:19" ht="103.5" hidden="1" customHeight="1" x14ac:dyDescent="0.2">
      <c r="C328" s="63" t="s">
        <v>411</v>
      </c>
      <c r="D328" s="63">
        <v>1</v>
      </c>
      <c r="E328" s="30" t="s">
        <v>120</v>
      </c>
      <c r="F328" s="44">
        <v>45933.39166666667</v>
      </c>
      <c r="G328" s="44">
        <v>45933.715277777781</v>
      </c>
      <c r="H328" s="95" t="s">
        <v>163</v>
      </c>
      <c r="I328" s="95" t="s">
        <v>163</v>
      </c>
      <c r="J328" s="102">
        <v>0.32361111111094942</v>
      </c>
      <c r="K328" s="95" t="s">
        <v>163</v>
      </c>
      <c r="L328" s="63" t="s">
        <v>826</v>
      </c>
      <c r="M328" s="63" t="s">
        <v>859</v>
      </c>
      <c r="N328" s="63" t="s">
        <v>860</v>
      </c>
      <c r="O328" s="109" t="s">
        <v>861</v>
      </c>
      <c r="P328" s="110" t="s">
        <v>163</v>
      </c>
      <c r="Q328" s="111" t="s">
        <v>168</v>
      </c>
    </row>
    <row r="329" spans="3:19" ht="223.5" hidden="1" customHeight="1" x14ac:dyDescent="0.2">
      <c r="C329" s="63" t="s">
        <v>399</v>
      </c>
      <c r="D329" s="63">
        <v>1</v>
      </c>
      <c r="E329" s="30" t="s">
        <v>119</v>
      </c>
      <c r="F329" s="44">
        <v>45938.564583333333</v>
      </c>
      <c r="G329" s="44">
        <v>46023</v>
      </c>
      <c r="H329" s="95" t="s">
        <v>163</v>
      </c>
      <c r="I329" s="102">
        <f>G329-F329</f>
        <v>84.435416666667152</v>
      </c>
      <c r="J329" s="102" t="s">
        <v>163</v>
      </c>
      <c r="K329" s="95" t="s">
        <v>163</v>
      </c>
      <c r="L329" s="63" t="s">
        <v>862</v>
      </c>
      <c r="M329" s="63" t="s">
        <v>163</v>
      </c>
      <c r="N329" s="63" t="s">
        <v>163</v>
      </c>
      <c r="O329" s="41" t="s">
        <v>134</v>
      </c>
      <c r="P329" s="99" t="s">
        <v>163</v>
      </c>
      <c r="Q329" s="112" t="s">
        <v>863</v>
      </c>
      <c r="R329" s="2">
        <v>50</v>
      </c>
      <c r="S329" s="90">
        <f>(I329*24)/24</f>
        <v>84.435416666667152</v>
      </c>
    </row>
    <row r="330" spans="3:19" ht="85.5" hidden="1" x14ac:dyDescent="0.2">
      <c r="C330" s="63" t="s">
        <v>411</v>
      </c>
      <c r="D330" s="63">
        <v>2</v>
      </c>
      <c r="E330" s="30" t="s">
        <v>120</v>
      </c>
      <c r="F330" s="44">
        <v>46017.895833333336</v>
      </c>
      <c r="G330" s="44">
        <v>46017.960416666669</v>
      </c>
      <c r="H330" s="30" t="s">
        <v>163</v>
      </c>
      <c r="I330" s="113">
        <v>6.4583333332848269E-2</v>
      </c>
      <c r="J330" s="30" t="s">
        <v>163</v>
      </c>
      <c r="K330" s="30" t="s">
        <v>163</v>
      </c>
      <c r="L330" s="30" t="s">
        <v>171</v>
      </c>
      <c r="M330" s="54" t="s">
        <v>163</v>
      </c>
      <c r="N330" s="30" t="s">
        <v>864</v>
      </c>
      <c r="O330" s="30" t="s">
        <v>865</v>
      </c>
      <c r="P330" s="1"/>
      <c r="Q330" s="114" t="s">
        <v>866</v>
      </c>
    </row>
  </sheetData>
  <autoFilter ref="O2:O330">
    <filterColumn colId="0">
      <colorFilter dxfId="0"/>
    </filterColumn>
  </autoFilter>
  <mergeCells count="58">
    <mergeCell ref="P325:P326"/>
    <mergeCell ref="O271:O272"/>
    <mergeCell ref="O274:O276"/>
    <mergeCell ref="O277:O279"/>
    <mergeCell ref="O280:O283"/>
    <mergeCell ref="O284:O292"/>
    <mergeCell ref="O294:O301"/>
    <mergeCell ref="O304:O309"/>
    <mergeCell ref="P313:P314"/>
    <mergeCell ref="O316:O317"/>
    <mergeCell ref="P319:P320"/>
    <mergeCell ref="P321:P323"/>
    <mergeCell ref="O265:O268"/>
    <mergeCell ref="P166:P168"/>
    <mergeCell ref="P170:P171"/>
    <mergeCell ref="O175:O194"/>
    <mergeCell ref="P175:P198"/>
    <mergeCell ref="P199:P214"/>
    <mergeCell ref="O200:O214"/>
    <mergeCell ref="O215:O217"/>
    <mergeCell ref="O219:O237"/>
    <mergeCell ref="P238:P240"/>
    <mergeCell ref="O241:O256"/>
    <mergeCell ref="O261:O264"/>
    <mergeCell ref="O159:O165"/>
    <mergeCell ref="O65:O67"/>
    <mergeCell ref="O69:O94"/>
    <mergeCell ref="O95:O116"/>
    <mergeCell ref="O117:O118"/>
    <mergeCell ref="O119:O123"/>
    <mergeCell ref="O125:O129"/>
    <mergeCell ref="O130:O135"/>
    <mergeCell ref="O137:O140"/>
    <mergeCell ref="O141:O142"/>
    <mergeCell ref="O143:O148"/>
    <mergeCell ref="O149:O158"/>
    <mergeCell ref="O62:O63"/>
    <mergeCell ref="M6:N8"/>
    <mergeCell ref="O6:O9"/>
    <mergeCell ref="P6:P9"/>
    <mergeCell ref="Q6:Q9"/>
    <mergeCell ref="O17:O28"/>
    <mergeCell ref="O29:O48"/>
    <mergeCell ref="O50:O61"/>
    <mergeCell ref="R6:R9"/>
    <mergeCell ref="S6:S9"/>
    <mergeCell ref="C2:Q2"/>
    <mergeCell ref="C3:Q3"/>
    <mergeCell ref="C4:Q4"/>
    <mergeCell ref="C5:E5"/>
    <mergeCell ref="F5:N5"/>
    <mergeCell ref="C6:C9"/>
    <mergeCell ref="D6:D9"/>
    <mergeCell ref="E6:E9"/>
    <mergeCell ref="H6:K6"/>
    <mergeCell ref="L6:L9"/>
    <mergeCell ref="F7:F9"/>
    <mergeCell ref="G7:G9"/>
  </mergeCells>
  <dataValidations count="2">
    <dataValidation type="list" allowBlank="1" showInputMessage="1" showErrorMessage="1" sqref="C321:C329">
      <formula1>"ADHP0001, ADHP0002, ADHP0003"</formula1>
    </dataValidation>
    <dataValidation type="list" allowBlank="1" showInputMessage="1" showErrorMessage="1" sqref="C330">
      <formula1>"ADHP0001, ADHP0002, ADHP0003,-"</formula1>
    </dataValidation>
  </dataValidations>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2"/>
  <sheetViews>
    <sheetView showGridLines="0" tabSelected="1" zoomScale="70" zoomScaleNormal="70" zoomScaleSheetLayoutView="80" workbookViewId="0">
      <pane xSplit="1" ySplit="9" topLeftCell="B10" activePane="bottomRight" state="frozen"/>
      <selection pane="topRight" activeCell="B1" sqref="B1"/>
      <selection pane="bottomLeft" activeCell="A10" sqref="A10"/>
      <selection pane="bottomRight" activeCell="L12" sqref="L12"/>
    </sheetView>
  </sheetViews>
  <sheetFormatPr defaultRowHeight="15" x14ac:dyDescent="0.25"/>
  <cols>
    <col min="1" max="1" width="15.5" style="135" customWidth="1"/>
    <col min="2" max="2" width="14.875" style="135" customWidth="1"/>
    <col min="3" max="3" width="39.125" style="135" customWidth="1"/>
    <col min="4" max="5" width="20.25" style="149" customWidth="1"/>
    <col min="6" max="6" width="12.25" style="135" bestFit="1" customWidth="1"/>
    <col min="7" max="7" width="8.375" style="135" customWidth="1"/>
    <col min="8" max="8" width="9.875" style="135" customWidth="1"/>
    <col min="9" max="9" width="9" style="135"/>
    <col min="10" max="10" width="13.625" style="135" customWidth="1"/>
    <col min="11" max="11" width="8.875" style="135" customWidth="1"/>
    <col min="12" max="12" width="52.875" style="135" customWidth="1"/>
    <col min="13" max="13" width="17.875" style="135" customWidth="1"/>
    <col min="14" max="14" width="22.875" style="135" bestFit="1" customWidth="1"/>
    <col min="15" max="15" width="11.25" style="135" customWidth="1"/>
    <col min="16" max="256" width="9" style="135"/>
    <col min="257" max="257" width="15.5" style="135" customWidth="1"/>
    <col min="258" max="258" width="14.875" style="135" customWidth="1"/>
    <col min="259" max="259" width="39.125" style="135" customWidth="1"/>
    <col min="260" max="261" width="20.25" style="135" customWidth="1"/>
    <col min="262" max="262" width="12.25" style="135" bestFit="1" customWidth="1"/>
    <col min="263" max="263" width="8.375" style="135" customWidth="1"/>
    <col min="264" max="264" width="9.875" style="135" customWidth="1"/>
    <col min="265" max="265" width="9" style="135"/>
    <col min="266" max="266" width="13.625" style="135" customWidth="1"/>
    <col min="267" max="267" width="8.875" style="135" customWidth="1"/>
    <col min="268" max="268" width="52.875" style="135" customWidth="1"/>
    <col min="269" max="269" width="17.875" style="135" customWidth="1"/>
    <col min="270" max="270" width="22.875" style="135" bestFit="1" customWidth="1"/>
    <col min="271" max="512" width="9" style="135"/>
    <col min="513" max="513" width="15.5" style="135" customWidth="1"/>
    <col min="514" max="514" width="14.875" style="135" customWidth="1"/>
    <col min="515" max="515" width="39.125" style="135" customWidth="1"/>
    <col min="516" max="517" width="20.25" style="135" customWidth="1"/>
    <col min="518" max="518" width="12.25" style="135" bestFit="1" customWidth="1"/>
    <col min="519" max="519" width="8.375" style="135" customWidth="1"/>
    <col min="520" max="520" width="9.875" style="135" customWidth="1"/>
    <col min="521" max="521" width="9" style="135"/>
    <col min="522" max="522" width="13.625" style="135" customWidth="1"/>
    <col min="523" max="523" width="8.875" style="135" customWidth="1"/>
    <col min="524" max="524" width="52.875" style="135" customWidth="1"/>
    <col min="525" max="525" width="17.875" style="135" customWidth="1"/>
    <col min="526" max="526" width="22.875" style="135" bestFit="1" customWidth="1"/>
    <col min="527" max="768" width="9" style="135"/>
    <col min="769" max="769" width="15.5" style="135" customWidth="1"/>
    <col min="770" max="770" width="14.875" style="135" customWidth="1"/>
    <col min="771" max="771" width="39.125" style="135" customWidth="1"/>
    <col min="772" max="773" width="20.25" style="135" customWidth="1"/>
    <col min="774" max="774" width="12.25" style="135" bestFit="1" customWidth="1"/>
    <col min="775" max="775" width="8.375" style="135" customWidth="1"/>
    <col min="776" max="776" width="9.875" style="135" customWidth="1"/>
    <col min="777" max="777" width="9" style="135"/>
    <col min="778" max="778" width="13.625" style="135" customWidth="1"/>
    <col min="779" max="779" width="8.875" style="135" customWidth="1"/>
    <col min="780" max="780" width="52.875" style="135" customWidth="1"/>
    <col min="781" max="781" width="17.875" style="135" customWidth="1"/>
    <col min="782" max="782" width="22.875" style="135" bestFit="1" customWidth="1"/>
    <col min="783" max="1024" width="9" style="135"/>
    <col min="1025" max="1025" width="15.5" style="135" customWidth="1"/>
    <col min="1026" max="1026" width="14.875" style="135" customWidth="1"/>
    <col min="1027" max="1027" width="39.125" style="135" customWidth="1"/>
    <col min="1028" max="1029" width="20.25" style="135" customWidth="1"/>
    <col min="1030" max="1030" width="12.25" style="135" bestFit="1" customWidth="1"/>
    <col min="1031" max="1031" width="8.375" style="135" customWidth="1"/>
    <col min="1032" max="1032" width="9.875" style="135" customWidth="1"/>
    <col min="1033" max="1033" width="9" style="135"/>
    <col min="1034" max="1034" width="13.625" style="135" customWidth="1"/>
    <col min="1035" max="1035" width="8.875" style="135" customWidth="1"/>
    <col min="1036" max="1036" width="52.875" style="135" customWidth="1"/>
    <col min="1037" max="1037" width="17.875" style="135" customWidth="1"/>
    <col min="1038" max="1038" width="22.875" style="135" bestFit="1" customWidth="1"/>
    <col min="1039" max="1280" width="9" style="135"/>
    <col min="1281" max="1281" width="15.5" style="135" customWidth="1"/>
    <col min="1282" max="1282" width="14.875" style="135" customWidth="1"/>
    <col min="1283" max="1283" width="39.125" style="135" customWidth="1"/>
    <col min="1284" max="1285" width="20.25" style="135" customWidth="1"/>
    <col min="1286" max="1286" width="12.25" style="135" bestFit="1" customWidth="1"/>
    <col min="1287" max="1287" width="8.375" style="135" customWidth="1"/>
    <col min="1288" max="1288" width="9.875" style="135" customWidth="1"/>
    <col min="1289" max="1289" width="9" style="135"/>
    <col min="1290" max="1290" width="13.625" style="135" customWidth="1"/>
    <col min="1291" max="1291" width="8.875" style="135" customWidth="1"/>
    <col min="1292" max="1292" width="52.875" style="135" customWidth="1"/>
    <col min="1293" max="1293" width="17.875" style="135" customWidth="1"/>
    <col min="1294" max="1294" width="22.875" style="135" bestFit="1" customWidth="1"/>
    <col min="1295" max="1536" width="9" style="135"/>
    <col min="1537" max="1537" width="15.5" style="135" customWidth="1"/>
    <col min="1538" max="1538" width="14.875" style="135" customWidth="1"/>
    <col min="1539" max="1539" width="39.125" style="135" customWidth="1"/>
    <col min="1540" max="1541" width="20.25" style="135" customWidth="1"/>
    <col min="1542" max="1542" width="12.25" style="135" bestFit="1" customWidth="1"/>
    <col min="1543" max="1543" width="8.375" style="135" customWidth="1"/>
    <col min="1544" max="1544" width="9.875" style="135" customWidth="1"/>
    <col min="1545" max="1545" width="9" style="135"/>
    <col min="1546" max="1546" width="13.625" style="135" customWidth="1"/>
    <col min="1547" max="1547" width="8.875" style="135" customWidth="1"/>
    <col min="1548" max="1548" width="52.875" style="135" customWidth="1"/>
    <col min="1549" max="1549" width="17.875" style="135" customWidth="1"/>
    <col min="1550" max="1550" width="22.875" style="135" bestFit="1" customWidth="1"/>
    <col min="1551" max="1792" width="9" style="135"/>
    <col min="1793" max="1793" width="15.5" style="135" customWidth="1"/>
    <col min="1794" max="1794" width="14.875" style="135" customWidth="1"/>
    <col min="1795" max="1795" width="39.125" style="135" customWidth="1"/>
    <col min="1796" max="1797" width="20.25" style="135" customWidth="1"/>
    <col min="1798" max="1798" width="12.25" style="135" bestFit="1" customWidth="1"/>
    <col min="1799" max="1799" width="8.375" style="135" customWidth="1"/>
    <col min="1800" max="1800" width="9.875" style="135" customWidth="1"/>
    <col min="1801" max="1801" width="9" style="135"/>
    <col min="1802" max="1802" width="13.625" style="135" customWidth="1"/>
    <col min="1803" max="1803" width="8.875" style="135" customWidth="1"/>
    <col min="1804" max="1804" width="52.875" style="135" customWidth="1"/>
    <col min="1805" max="1805" width="17.875" style="135" customWidth="1"/>
    <col min="1806" max="1806" width="22.875" style="135" bestFit="1" customWidth="1"/>
    <col min="1807" max="2048" width="9" style="135"/>
    <col min="2049" max="2049" width="15.5" style="135" customWidth="1"/>
    <col min="2050" max="2050" width="14.875" style="135" customWidth="1"/>
    <col min="2051" max="2051" width="39.125" style="135" customWidth="1"/>
    <col min="2052" max="2053" width="20.25" style="135" customWidth="1"/>
    <col min="2054" max="2054" width="12.25" style="135" bestFit="1" customWidth="1"/>
    <col min="2055" max="2055" width="8.375" style="135" customWidth="1"/>
    <col min="2056" max="2056" width="9.875" style="135" customWidth="1"/>
    <col min="2057" max="2057" width="9" style="135"/>
    <col min="2058" max="2058" width="13.625" style="135" customWidth="1"/>
    <col min="2059" max="2059" width="8.875" style="135" customWidth="1"/>
    <col min="2060" max="2060" width="52.875" style="135" customWidth="1"/>
    <col min="2061" max="2061" width="17.875" style="135" customWidth="1"/>
    <col min="2062" max="2062" width="22.875" style="135" bestFit="1" customWidth="1"/>
    <col min="2063" max="2304" width="9" style="135"/>
    <col min="2305" max="2305" width="15.5" style="135" customWidth="1"/>
    <col min="2306" max="2306" width="14.875" style="135" customWidth="1"/>
    <col min="2307" max="2307" width="39.125" style="135" customWidth="1"/>
    <col min="2308" max="2309" width="20.25" style="135" customWidth="1"/>
    <col min="2310" max="2310" width="12.25" style="135" bestFit="1" customWidth="1"/>
    <col min="2311" max="2311" width="8.375" style="135" customWidth="1"/>
    <col min="2312" max="2312" width="9.875" style="135" customWidth="1"/>
    <col min="2313" max="2313" width="9" style="135"/>
    <col min="2314" max="2314" width="13.625" style="135" customWidth="1"/>
    <col min="2315" max="2315" width="8.875" style="135" customWidth="1"/>
    <col min="2316" max="2316" width="52.875" style="135" customWidth="1"/>
    <col min="2317" max="2317" width="17.875" style="135" customWidth="1"/>
    <col min="2318" max="2318" width="22.875" style="135" bestFit="1" customWidth="1"/>
    <col min="2319" max="2560" width="9" style="135"/>
    <col min="2561" max="2561" width="15.5" style="135" customWidth="1"/>
    <col min="2562" max="2562" width="14.875" style="135" customWidth="1"/>
    <col min="2563" max="2563" width="39.125" style="135" customWidth="1"/>
    <col min="2564" max="2565" width="20.25" style="135" customWidth="1"/>
    <col min="2566" max="2566" width="12.25" style="135" bestFit="1" customWidth="1"/>
    <col min="2567" max="2567" width="8.375" style="135" customWidth="1"/>
    <col min="2568" max="2568" width="9.875" style="135" customWidth="1"/>
    <col min="2569" max="2569" width="9" style="135"/>
    <col min="2570" max="2570" width="13.625" style="135" customWidth="1"/>
    <col min="2571" max="2571" width="8.875" style="135" customWidth="1"/>
    <col min="2572" max="2572" width="52.875" style="135" customWidth="1"/>
    <col min="2573" max="2573" width="17.875" style="135" customWidth="1"/>
    <col min="2574" max="2574" width="22.875" style="135" bestFit="1" customWidth="1"/>
    <col min="2575" max="2816" width="9" style="135"/>
    <col min="2817" max="2817" width="15.5" style="135" customWidth="1"/>
    <col min="2818" max="2818" width="14.875" style="135" customWidth="1"/>
    <col min="2819" max="2819" width="39.125" style="135" customWidth="1"/>
    <col min="2820" max="2821" width="20.25" style="135" customWidth="1"/>
    <col min="2822" max="2822" width="12.25" style="135" bestFit="1" customWidth="1"/>
    <col min="2823" max="2823" width="8.375" style="135" customWidth="1"/>
    <col min="2824" max="2824" width="9.875" style="135" customWidth="1"/>
    <col min="2825" max="2825" width="9" style="135"/>
    <col min="2826" max="2826" width="13.625" style="135" customWidth="1"/>
    <col min="2827" max="2827" width="8.875" style="135" customWidth="1"/>
    <col min="2828" max="2828" width="52.875" style="135" customWidth="1"/>
    <col min="2829" max="2829" width="17.875" style="135" customWidth="1"/>
    <col min="2830" max="2830" width="22.875" style="135" bestFit="1" customWidth="1"/>
    <col min="2831" max="3072" width="9" style="135"/>
    <col min="3073" max="3073" width="15.5" style="135" customWidth="1"/>
    <col min="3074" max="3074" width="14.875" style="135" customWidth="1"/>
    <col min="3075" max="3075" width="39.125" style="135" customWidth="1"/>
    <col min="3076" max="3077" width="20.25" style="135" customWidth="1"/>
    <col min="3078" max="3078" width="12.25" style="135" bestFit="1" customWidth="1"/>
    <col min="3079" max="3079" width="8.375" style="135" customWidth="1"/>
    <col min="3080" max="3080" width="9.875" style="135" customWidth="1"/>
    <col min="3081" max="3081" width="9" style="135"/>
    <col min="3082" max="3082" width="13.625" style="135" customWidth="1"/>
    <col min="3083" max="3083" width="8.875" style="135" customWidth="1"/>
    <col min="3084" max="3084" width="52.875" style="135" customWidth="1"/>
    <col min="3085" max="3085" width="17.875" style="135" customWidth="1"/>
    <col min="3086" max="3086" width="22.875" style="135" bestFit="1" customWidth="1"/>
    <col min="3087" max="3328" width="9" style="135"/>
    <col min="3329" max="3329" width="15.5" style="135" customWidth="1"/>
    <col min="3330" max="3330" width="14.875" style="135" customWidth="1"/>
    <col min="3331" max="3331" width="39.125" style="135" customWidth="1"/>
    <col min="3332" max="3333" width="20.25" style="135" customWidth="1"/>
    <col min="3334" max="3334" width="12.25" style="135" bestFit="1" customWidth="1"/>
    <col min="3335" max="3335" width="8.375" style="135" customWidth="1"/>
    <col min="3336" max="3336" width="9.875" style="135" customWidth="1"/>
    <col min="3337" max="3337" width="9" style="135"/>
    <col min="3338" max="3338" width="13.625" style="135" customWidth="1"/>
    <col min="3339" max="3339" width="8.875" style="135" customWidth="1"/>
    <col min="3340" max="3340" width="52.875" style="135" customWidth="1"/>
    <col min="3341" max="3341" width="17.875" style="135" customWidth="1"/>
    <col min="3342" max="3342" width="22.875" style="135" bestFit="1" customWidth="1"/>
    <col min="3343" max="3584" width="9" style="135"/>
    <col min="3585" max="3585" width="15.5" style="135" customWidth="1"/>
    <col min="3586" max="3586" width="14.875" style="135" customWidth="1"/>
    <col min="3587" max="3587" width="39.125" style="135" customWidth="1"/>
    <col min="3588" max="3589" width="20.25" style="135" customWidth="1"/>
    <col min="3590" max="3590" width="12.25" style="135" bestFit="1" customWidth="1"/>
    <col min="3591" max="3591" width="8.375" style="135" customWidth="1"/>
    <col min="3592" max="3592" width="9.875" style="135" customWidth="1"/>
    <col min="3593" max="3593" width="9" style="135"/>
    <col min="3594" max="3594" width="13.625" style="135" customWidth="1"/>
    <col min="3595" max="3595" width="8.875" style="135" customWidth="1"/>
    <col min="3596" max="3596" width="52.875" style="135" customWidth="1"/>
    <col min="3597" max="3597" width="17.875" style="135" customWidth="1"/>
    <col min="3598" max="3598" width="22.875" style="135" bestFit="1" customWidth="1"/>
    <col min="3599" max="3840" width="9" style="135"/>
    <col min="3841" max="3841" width="15.5" style="135" customWidth="1"/>
    <col min="3842" max="3842" width="14.875" style="135" customWidth="1"/>
    <col min="3843" max="3843" width="39.125" style="135" customWidth="1"/>
    <col min="3844" max="3845" width="20.25" style="135" customWidth="1"/>
    <col min="3846" max="3846" width="12.25" style="135" bestFit="1" customWidth="1"/>
    <col min="3847" max="3847" width="8.375" style="135" customWidth="1"/>
    <col min="3848" max="3848" width="9.875" style="135" customWidth="1"/>
    <col min="3849" max="3849" width="9" style="135"/>
    <col min="3850" max="3850" width="13.625" style="135" customWidth="1"/>
    <col min="3851" max="3851" width="8.875" style="135" customWidth="1"/>
    <col min="3852" max="3852" width="52.875" style="135" customWidth="1"/>
    <col min="3853" max="3853" width="17.875" style="135" customWidth="1"/>
    <col min="3854" max="3854" width="22.875" style="135" bestFit="1" customWidth="1"/>
    <col min="3855" max="4096" width="9" style="135"/>
    <col min="4097" max="4097" width="15.5" style="135" customWidth="1"/>
    <col min="4098" max="4098" width="14.875" style="135" customWidth="1"/>
    <col min="4099" max="4099" width="39.125" style="135" customWidth="1"/>
    <col min="4100" max="4101" width="20.25" style="135" customWidth="1"/>
    <col min="4102" max="4102" width="12.25" style="135" bestFit="1" customWidth="1"/>
    <col min="4103" max="4103" width="8.375" style="135" customWidth="1"/>
    <col min="4104" max="4104" width="9.875" style="135" customWidth="1"/>
    <col min="4105" max="4105" width="9" style="135"/>
    <col min="4106" max="4106" width="13.625" style="135" customWidth="1"/>
    <col min="4107" max="4107" width="8.875" style="135" customWidth="1"/>
    <col min="4108" max="4108" width="52.875" style="135" customWidth="1"/>
    <col min="4109" max="4109" width="17.875" style="135" customWidth="1"/>
    <col min="4110" max="4110" width="22.875" style="135" bestFit="1" customWidth="1"/>
    <col min="4111" max="4352" width="9" style="135"/>
    <col min="4353" max="4353" width="15.5" style="135" customWidth="1"/>
    <col min="4354" max="4354" width="14.875" style="135" customWidth="1"/>
    <col min="4355" max="4355" width="39.125" style="135" customWidth="1"/>
    <col min="4356" max="4357" width="20.25" style="135" customWidth="1"/>
    <col min="4358" max="4358" width="12.25" style="135" bestFit="1" customWidth="1"/>
    <col min="4359" max="4359" width="8.375" style="135" customWidth="1"/>
    <col min="4360" max="4360" width="9.875" style="135" customWidth="1"/>
    <col min="4361" max="4361" width="9" style="135"/>
    <col min="4362" max="4362" width="13.625" style="135" customWidth="1"/>
    <col min="4363" max="4363" width="8.875" style="135" customWidth="1"/>
    <col min="4364" max="4364" width="52.875" style="135" customWidth="1"/>
    <col min="4365" max="4365" width="17.875" style="135" customWidth="1"/>
    <col min="4366" max="4366" width="22.875" style="135" bestFit="1" customWidth="1"/>
    <col min="4367" max="4608" width="9" style="135"/>
    <col min="4609" max="4609" width="15.5" style="135" customWidth="1"/>
    <col min="4610" max="4610" width="14.875" style="135" customWidth="1"/>
    <col min="4611" max="4611" width="39.125" style="135" customWidth="1"/>
    <col min="4612" max="4613" width="20.25" style="135" customWidth="1"/>
    <col min="4614" max="4614" width="12.25" style="135" bestFit="1" customWidth="1"/>
    <col min="4615" max="4615" width="8.375" style="135" customWidth="1"/>
    <col min="4616" max="4616" width="9.875" style="135" customWidth="1"/>
    <col min="4617" max="4617" width="9" style="135"/>
    <col min="4618" max="4618" width="13.625" style="135" customWidth="1"/>
    <col min="4619" max="4619" width="8.875" style="135" customWidth="1"/>
    <col min="4620" max="4620" width="52.875" style="135" customWidth="1"/>
    <col min="4621" max="4621" width="17.875" style="135" customWidth="1"/>
    <col min="4622" max="4622" width="22.875" style="135" bestFit="1" customWidth="1"/>
    <col min="4623" max="4864" width="9" style="135"/>
    <col min="4865" max="4865" width="15.5" style="135" customWidth="1"/>
    <col min="4866" max="4866" width="14.875" style="135" customWidth="1"/>
    <col min="4867" max="4867" width="39.125" style="135" customWidth="1"/>
    <col min="4868" max="4869" width="20.25" style="135" customWidth="1"/>
    <col min="4870" max="4870" width="12.25" style="135" bestFit="1" customWidth="1"/>
    <col min="4871" max="4871" width="8.375" style="135" customWidth="1"/>
    <col min="4872" max="4872" width="9.875" style="135" customWidth="1"/>
    <col min="4873" max="4873" width="9" style="135"/>
    <col min="4874" max="4874" width="13.625" style="135" customWidth="1"/>
    <col min="4875" max="4875" width="8.875" style="135" customWidth="1"/>
    <col min="4876" max="4876" width="52.875" style="135" customWidth="1"/>
    <col min="4877" max="4877" width="17.875" style="135" customWidth="1"/>
    <col min="4878" max="4878" width="22.875" style="135" bestFit="1" customWidth="1"/>
    <col min="4879" max="5120" width="9" style="135"/>
    <col min="5121" max="5121" width="15.5" style="135" customWidth="1"/>
    <col min="5122" max="5122" width="14.875" style="135" customWidth="1"/>
    <col min="5123" max="5123" width="39.125" style="135" customWidth="1"/>
    <col min="5124" max="5125" width="20.25" style="135" customWidth="1"/>
    <col min="5126" max="5126" width="12.25" style="135" bestFit="1" customWidth="1"/>
    <col min="5127" max="5127" width="8.375" style="135" customWidth="1"/>
    <col min="5128" max="5128" width="9.875" style="135" customWidth="1"/>
    <col min="5129" max="5129" width="9" style="135"/>
    <col min="5130" max="5130" width="13.625" style="135" customWidth="1"/>
    <col min="5131" max="5131" width="8.875" style="135" customWidth="1"/>
    <col min="5132" max="5132" width="52.875" style="135" customWidth="1"/>
    <col min="5133" max="5133" width="17.875" style="135" customWidth="1"/>
    <col min="5134" max="5134" width="22.875" style="135" bestFit="1" customWidth="1"/>
    <col min="5135" max="5376" width="9" style="135"/>
    <col min="5377" max="5377" width="15.5" style="135" customWidth="1"/>
    <col min="5378" max="5378" width="14.875" style="135" customWidth="1"/>
    <col min="5379" max="5379" width="39.125" style="135" customWidth="1"/>
    <col min="5380" max="5381" width="20.25" style="135" customWidth="1"/>
    <col min="5382" max="5382" width="12.25" style="135" bestFit="1" customWidth="1"/>
    <col min="5383" max="5383" width="8.375" style="135" customWidth="1"/>
    <col min="5384" max="5384" width="9.875" style="135" customWidth="1"/>
    <col min="5385" max="5385" width="9" style="135"/>
    <col min="5386" max="5386" width="13.625" style="135" customWidth="1"/>
    <col min="5387" max="5387" width="8.875" style="135" customWidth="1"/>
    <col min="5388" max="5388" width="52.875" style="135" customWidth="1"/>
    <col min="5389" max="5389" width="17.875" style="135" customWidth="1"/>
    <col min="5390" max="5390" width="22.875" style="135" bestFit="1" customWidth="1"/>
    <col min="5391" max="5632" width="9" style="135"/>
    <col min="5633" max="5633" width="15.5" style="135" customWidth="1"/>
    <col min="5634" max="5634" width="14.875" style="135" customWidth="1"/>
    <col min="5635" max="5635" width="39.125" style="135" customWidth="1"/>
    <col min="5636" max="5637" width="20.25" style="135" customWidth="1"/>
    <col min="5638" max="5638" width="12.25" style="135" bestFit="1" customWidth="1"/>
    <col min="5639" max="5639" width="8.375" style="135" customWidth="1"/>
    <col min="5640" max="5640" width="9.875" style="135" customWidth="1"/>
    <col min="5641" max="5641" width="9" style="135"/>
    <col min="5642" max="5642" width="13.625" style="135" customWidth="1"/>
    <col min="5643" max="5643" width="8.875" style="135" customWidth="1"/>
    <col min="5644" max="5644" width="52.875" style="135" customWidth="1"/>
    <col min="5645" max="5645" width="17.875" style="135" customWidth="1"/>
    <col min="5646" max="5646" width="22.875" style="135" bestFit="1" customWidth="1"/>
    <col min="5647" max="5888" width="9" style="135"/>
    <col min="5889" max="5889" width="15.5" style="135" customWidth="1"/>
    <col min="5890" max="5890" width="14.875" style="135" customWidth="1"/>
    <col min="5891" max="5891" width="39.125" style="135" customWidth="1"/>
    <col min="5892" max="5893" width="20.25" style="135" customWidth="1"/>
    <col min="5894" max="5894" width="12.25" style="135" bestFit="1" customWidth="1"/>
    <col min="5895" max="5895" width="8.375" style="135" customWidth="1"/>
    <col min="5896" max="5896" width="9.875" style="135" customWidth="1"/>
    <col min="5897" max="5897" width="9" style="135"/>
    <col min="5898" max="5898" width="13.625" style="135" customWidth="1"/>
    <col min="5899" max="5899" width="8.875" style="135" customWidth="1"/>
    <col min="5900" max="5900" width="52.875" style="135" customWidth="1"/>
    <col min="5901" max="5901" width="17.875" style="135" customWidth="1"/>
    <col min="5902" max="5902" width="22.875" style="135" bestFit="1" customWidth="1"/>
    <col min="5903" max="6144" width="9" style="135"/>
    <col min="6145" max="6145" width="15.5" style="135" customWidth="1"/>
    <col min="6146" max="6146" width="14.875" style="135" customWidth="1"/>
    <col min="6147" max="6147" width="39.125" style="135" customWidth="1"/>
    <col min="6148" max="6149" width="20.25" style="135" customWidth="1"/>
    <col min="6150" max="6150" width="12.25" style="135" bestFit="1" customWidth="1"/>
    <col min="6151" max="6151" width="8.375" style="135" customWidth="1"/>
    <col min="6152" max="6152" width="9.875" style="135" customWidth="1"/>
    <col min="6153" max="6153" width="9" style="135"/>
    <col min="6154" max="6154" width="13.625" style="135" customWidth="1"/>
    <col min="6155" max="6155" width="8.875" style="135" customWidth="1"/>
    <col min="6156" max="6156" width="52.875" style="135" customWidth="1"/>
    <col min="6157" max="6157" width="17.875" style="135" customWidth="1"/>
    <col min="6158" max="6158" width="22.875" style="135" bestFit="1" customWidth="1"/>
    <col min="6159" max="6400" width="9" style="135"/>
    <col min="6401" max="6401" width="15.5" style="135" customWidth="1"/>
    <col min="6402" max="6402" width="14.875" style="135" customWidth="1"/>
    <col min="6403" max="6403" width="39.125" style="135" customWidth="1"/>
    <col min="6404" max="6405" width="20.25" style="135" customWidth="1"/>
    <col min="6406" max="6406" width="12.25" style="135" bestFit="1" customWidth="1"/>
    <col min="6407" max="6407" width="8.375" style="135" customWidth="1"/>
    <col min="6408" max="6408" width="9.875" style="135" customWidth="1"/>
    <col min="6409" max="6409" width="9" style="135"/>
    <col min="6410" max="6410" width="13.625" style="135" customWidth="1"/>
    <col min="6411" max="6411" width="8.875" style="135" customWidth="1"/>
    <col min="6412" max="6412" width="52.875" style="135" customWidth="1"/>
    <col min="6413" max="6413" width="17.875" style="135" customWidth="1"/>
    <col min="6414" max="6414" width="22.875" style="135" bestFit="1" customWidth="1"/>
    <col min="6415" max="6656" width="9" style="135"/>
    <col min="6657" max="6657" width="15.5" style="135" customWidth="1"/>
    <col min="6658" max="6658" width="14.875" style="135" customWidth="1"/>
    <col min="6659" max="6659" width="39.125" style="135" customWidth="1"/>
    <col min="6660" max="6661" width="20.25" style="135" customWidth="1"/>
    <col min="6662" max="6662" width="12.25" style="135" bestFit="1" customWidth="1"/>
    <col min="6663" max="6663" width="8.375" style="135" customWidth="1"/>
    <col min="6664" max="6664" width="9.875" style="135" customWidth="1"/>
    <col min="6665" max="6665" width="9" style="135"/>
    <col min="6666" max="6666" width="13.625" style="135" customWidth="1"/>
    <col min="6667" max="6667" width="8.875" style="135" customWidth="1"/>
    <col min="6668" max="6668" width="52.875" style="135" customWidth="1"/>
    <col min="6669" max="6669" width="17.875" style="135" customWidth="1"/>
    <col min="6670" max="6670" width="22.875" style="135" bestFit="1" customWidth="1"/>
    <col min="6671" max="6912" width="9" style="135"/>
    <col min="6913" max="6913" width="15.5" style="135" customWidth="1"/>
    <col min="6914" max="6914" width="14.875" style="135" customWidth="1"/>
    <col min="6915" max="6915" width="39.125" style="135" customWidth="1"/>
    <col min="6916" max="6917" width="20.25" style="135" customWidth="1"/>
    <col min="6918" max="6918" width="12.25" style="135" bestFit="1" customWidth="1"/>
    <col min="6919" max="6919" width="8.375" style="135" customWidth="1"/>
    <col min="6920" max="6920" width="9.875" style="135" customWidth="1"/>
    <col min="6921" max="6921" width="9" style="135"/>
    <col min="6922" max="6922" width="13.625" style="135" customWidth="1"/>
    <col min="6923" max="6923" width="8.875" style="135" customWidth="1"/>
    <col min="6924" max="6924" width="52.875" style="135" customWidth="1"/>
    <col min="6925" max="6925" width="17.875" style="135" customWidth="1"/>
    <col min="6926" max="6926" width="22.875" style="135" bestFit="1" customWidth="1"/>
    <col min="6927" max="7168" width="9" style="135"/>
    <col min="7169" max="7169" width="15.5" style="135" customWidth="1"/>
    <col min="7170" max="7170" width="14.875" style="135" customWidth="1"/>
    <col min="7171" max="7171" width="39.125" style="135" customWidth="1"/>
    <col min="7172" max="7173" width="20.25" style="135" customWidth="1"/>
    <col min="7174" max="7174" width="12.25" style="135" bestFit="1" customWidth="1"/>
    <col min="7175" max="7175" width="8.375" style="135" customWidth="1"/>
    <col min="7176" max="7176" width="9.875" style="135" customWidth="1"/>
    <col min="7177" max="7177" width="9" style="135"/>
    <col min="7178" max="7178" width="13.625" style="135" customWidth="1"/>
    <col min="7179" max="7179" width="8.875" style="135" customWidth="1"/>
    <col min="7180" max="7180" width="52.875" style="135" customWidth="1"/>
    <col min="7181" max="7181" width="17.875" style="135" customWidth="1"/>
    <col min="7182" max="7182" width="22.875" style="135" bestFit="1" customWidth="1"/>
    <col min="7183" max="7424" width="9" style="135"/>
    <col min="7425" max="7425" width="15.5" style="135" customWidth="1"/>
    <col min="7426" max="7426" width="14.875" style="135" customWidth="1"/>
    <col min="7427" max="7427" width="39.125" style="135" customWidth="1"/>
    <col min="7428" max="7429" width="20.25" style="135" customWidth="1"/>
    <col min="7430" max="7430" width="12.25" style="135" bestFit="1" customWidth="1"/>
    <col min="7431" max="7431" width="8.375" style="135" customWidth="1"/>
    <col min="7432" max="7432" width="9.875" style="135" customWidth="1"/>
    <col min="7433" max="7433" width="9" style="135"/>
    <col min="7434" max="7434" width="13.625" style="135" customWidth="1"/>
    <col min="7435" max="7435" width="8.875" style="135" customWidth="1"/>
    <col min="7436" max="7436" width="52.875" style="135" customWidth="1"/>
    <col min="7437" max="7437" width="17.875" style="135" customWidth="1"/>
    <col min="7438" max="7438" width="22.875" style="135" bestFit="1" customWidth="1"/>
    <col min="7439" max="7680" width="9" style="135"/>
    <col min="7681" max="7681" width="15.5" style="135" customWidth="1"/>
    <col min="7682" max="7682" width="14.875" style="135" customWidth="1"/>
    <col min="7683" max="7683" width="39.125" style="135" customWidth="1"/>
    <col min="7684" max="7685" width="20.25" style="135" customWidth="1"/>
    <col min="7686" max="7686" width="12.25" style="135" bestFit="1" customWidth="1"/>
    <col min="7687" max="7687" width="8.375" style="135" customWidth="1"/>
    <col min="7688" max="7688" width="9.875" style="135" customWidth="1"/>
    <col min="7689" max="7689" width="9" style="135"/>
    <col min="7690" max="7690" width="13.625" style="135" customWidth="1"/>
    <col min="7691" max="7691" width="8.875" style="135" customWidth="1"/>
    <col min="7692" max="7692" width="52.875" style="135" customWidth="1"/>
    <col min="7693" max="7693" width="17.875" style="135" customWidth="1"/>
    <col min="7694" max="7694" width="22.875" style="135" bestFit="1" customWidth="1"/>
    <col min="7695" max="7936" width="9" style="135"/>
    <col min="7937" max="7937" width="15.5" style="135" customWidth="1"/>
    <col min="7938" max="7938" width="14.875" style="135" customWidth="1"/>
    <col min="7939" max="7939" width="39.125" style="135" customWidth="1"/>
    <col min="7940" max="7941" width="20.25" style="135" customWidth="1"/>
    <col min="7942" max="7942" width="12.25" style="135" bestFit="1" customWidth="1"/>
    <col min="7943" max="7943" width="8.375" style="135" customWidth="1"/>
    <col min="7944" max="7944" width="9.875" style="135" customWidth="1"/>
    <col min="7945" max="7945" width="9" style="135"/>
    <col min="7946" max="7946" width="13.625" style="135" customWidth="1"/>
    <col min="7947" max="7947" width="8.875" style="135" customWidth="1"/>
    <col min="7948" max="7948" width="52.875" style="135" customWidth="1"/>
    <col min="7949" max="7949" width="17.875" style="135" customWidth="1"/>
    <col min="7950" max="7950" width="22.875" style="135" bestFit="1" customWidth="1"/>
    <col min="7951" max="8192" width="9" style="135"/>
    <col min="8193" max="8193" width="15.5" style="135" customWidth="1"/>
    <col min="8194" max="8194" width="14.875" style="135" customWidth="1"/>
    <col min="8195" max="8195" width="39.125" style="135" customWidth="1"/>
    <col min="8196" max="8197" width="20.25" style="135" customWidth="1"/>
    <col min="8198" max="8198" width="12.25" style="135" bestFit="1" customWidth="1"/>
    <col min="8199" max="8199" width="8.375" style="135" customWidth="1"/>
    <col min="8200" max="8200" width="9.875" style="135" customWidth="1"/>
    <col min="8201" max="8201" width="9" style="135"/>
    <col min="8202" max="8202" width="13.625" style="135" customWidth="1"/>
    <col min="8203" max="8203" width="8.875" style="135" customWidth="1"/>
    <col min="8204" max="8204" width="52.875" style="135" customWidth="1"/>
    <col min="8205" max="8205" width="17.875" style="135" customWidth="1"/>
    <col min="8206" max="8206" width="22.875" style="135" bestFit="1" customWidth="1"/>
    <col min="8207" max="8448" width="9" style="135"/>
    <col min="8449" max="8449" width="15.5" style="135" customWidth="1"/>
    <col min="8450" max="8450" width="14.875" style="135" customWidth="1"/>
    <col min="8451" max="8451" width="39.125" style="135" customWidth="1"/>
    <col min="8452" max="8453" width="20.25" style="135" customWidth="1"/>
    <col min="8454" max="8454" width="12.25" style="135" bestFit="1" customWidth="1"/>
    <col min="8455" max="8455" width="8.375" style="135" customWidth="1"/>
    <col min="8456" max="8456" width="9.875" style="135" customWidth="1"/>
    <col min="8457" max="8457" width="9" style="135"/>
    <col min="8458" max="8458" width="13.625" style="135" customWidth="1"/>
    <col min="8459" max="8459" width="8.875" style="135" customWidth="1"/>
    <col min="8460" max="8460" width="52.875" style="135" customWidth="1"/>
    <col min="8461" max="8461" width="17.875" style="135" customWidth="1"/>
    <col min="8462" max="8462" width="22.875" style="135" bestFit="1" customWidth="1"/>
    <col min="8463" max="8704" width="9" style="135"/>
    <col min="8705" max="8705" width="15.5" style="135" customWidth="1"/>
    <col min="8706" max="8706" width="14.875" style="135" customWidth="1"/>
    <col min="8707" max="8707" width="39.125" style="135" customWidth="1"/>
    <col min="8708" max="8709" width="20.25" style="135" customWidth="1"/>
    <col min="8710" max="8710" width="12.25" style="135" bestFit="1" customWidth="1"/>
    <col min="8711" max="8711" width="8.375" style="135" customWidth="1"/>
    <col min="8712" max="8712" width="9.875" style="135" customWidth="1"/>
    <col min="8713" max="8713" width="9" style="135"/>
    <col min="8714" max="8714" width="13.625" style="135" customWidth="1"/>
    <col min="8715" max="8715" width="8.875" style="135" customWidth="1"/>
    <col min="8716" max="8716" width="52.875" style="135" customWidth="1"/>
    <col min="8717" max="8717" width="17.875" style="135" customWidth="1"/>
    <col min="8718" max="8718" width="22.875" style="135" bestFit="1" customWidth="1"/>
    <col min="8719" max="8960" width="9" style="135"/>
    <col min="8961" max="8961" width="15.5" style="135" customWidth="1"/>
    <col min="8962" max="8962" width="14.875" style="135" customWidth="1"/>
    <col min="8963" max="8963" width="39.125" style="135" customWidth="1"/>
    <col min="8964" max="8965" width="20.25" style="135" customWidth="1"/>
    <col min="8966" max="8966" width="12.25" style="135" bestFit="1" customWidth="1"/>
    <col min="8967" max="8967" width="8.375" style="135" customWidth="1"/>
    <col min="8968" max="8968" width="9.875" style="135" customWidth="1"/>
    <col min="8969" max="8969" width="9" style="135"/>
    <col min="8970" max="8970" width="13.625" style="135" customWidth="1"/>
    <col min="8971" max="8971" width="8.875" style="135" customWidth="1"/>
    <col min="8972" max="8972" width="52.875" style="135" customWidth="1"/>
    <col min="8973" max="8973" width="17.875" style="135" customWidth="1"/>
    <col min="8974" max="8974" width="22.875" style="135" bestFit="1" customWidth="1"/>
    <col min="8975" max="9216" width="9" style="135"/>
    <col min="9217" max="9217" width="15.5" style="135" customWidth="1"/>
    <col min="9218" max="9218" width="14.875" style="135" customWidth="1"/>
    <col min="9219" max="9219" width="39.125" style="135" customWidth="1"/>
    <col min="9220" max="9221" width="20.25" style="135" customWidth="1"/>
    <col min="9222" max="9222" width="12.25" style="135" bestFit="1" customWidth="1"/>
    <col min="9223" max="9223" width="8.375" style="135" customWidth="1"/>
    <col min="9224" max="9224" width="9.875" style="135" customWidth="1"/>
    <col min="9225" max="9225" width="9" style="135"/>
    <col min="9226" max="9226" width="13.625" style="135" customWidth="1"/>
    <col min="9227" max="9227" width="8.875" style="135" customWidth="1"/>
    <col min="9228" max="9228" width="52.875" style="135" customWidth="1"/>
    <col min="9229" max="9229" width="17.875" style="135" customWidth="1"/>
    <col min="9230" max="9230" width="22.875" style="135" bestFit="1" customWidth="1"/>
    <col min="9231" max="9472" width="9" style="135"/>
    <col min="9473" max="9473" width="15.5" style="135" customWidth="1"/>
    <col min="9474" max="9474" width="14.875" style="135" customWidth="1"/>
    <col min="9475" max="9475" width="39.125" style="135" customWidth="1"/>
    <col min="9476" max="9477" width="20.25" style="135" customWidth="1"/>
    <col min="9478" max="9478" width="12.25" style="135" bestFit="1" customWidth="1"/>
    <col min="9479" max="9479" width="8.375" style="135" customWidth="1"/>
    <col min="9480" max="9480" width="9.875" style="135" customWidth="1"/>
    <col min="9481" max="9481" width="9" style="135"/>
    <col min="9482" max="9482" width="13.625" style="135" customWidth="1"/>
    <col min="9483" max="9483" width="8.875" style="135" customWidth="1"/>
    <col min="9484" max="9484" width="52.875" style="135" customWidth="1"/>
    <col min="9485" max="9485" width="17.875" style="135" customWidth="1"/>
    <col min="9486" max="9486" width="22.875" style="135" bestFit="1" customWidth="1"/>
    <col min="9487" max="9728" width="9" style="135"/>
    <col min="9729" max="9729" width="15.5" style="135" customWidth="1"/>
    <col min="9730" max="9730" width="14.875" style="135" customWidth="1"/>
    <col min="9731" max="9731" width="39.125" style="135" customWidth="1"/>
    <col min="9732" max="9733" width="20.25" style="135" customWidth="1"/>
    <col min="9734" max="9734" width="12.25" style="135" bestFit="1" customWidth="1"/>
    <col min="9735" max="9735" width="8.375" style="135" customWidth="1"/>
    <col min="9736" max="9736" width="9.875" style="135" customWidth="1"/>
    <col min="9737" max="9737" width="9" style="135"/>
    <col min="9738" max="9738" width="13.625" style="135" customWidth="1"/>
    <col min="9739" max="9739" width="8.875" style="135" customWidth="1"/>
    <col min="9740" max="9740" width="52.875" style="135" customWidth="1"/>
    <col min="9741" max="9741" width="17.875" style="135" customWidth="1"/>
    <col min="9742" max="9742" width="22.875" style="135" bestFit="1" customWidth="1"/>
    <col min="9743" max="9984" width="9" style="135"/>
    <col min="9985" max="9985" width="15.5" style="135" customWidth="1"/>
    <col min="9986" max="9986" width="14.875" style="135" customWidth="1"/>
    <col min="9987" max="9987" width="39.125" style="135" customWidth="1"/>
    <col min="9988" max="9989" width="20.25" style="135" customWidth="1"/>
    <col min="9990" max="9990" width="12.25" style="135" bestFit="1" customWidth="1"/>
    <col min="9991" max="9991" width="8.375" style="135" customWidth="1"/>
    <col min="9992" max="9992" width="9.875" style="135" customWidth="1"/>
    <col min="9993" max="9993" width="9" style="135"/>
    <col min="9994" max="9994" width="13.625" style="135" customWidth="1"/>
    <col min="9995" max="9995" width="8.875" style="135" customWidth="1"/>
    <col min="9996" max="9996" width="52.875" style="135" customWidth="1"/>
    <col min="9997" max="9997" width="17.875" style="135" customWidth="1"/>
    <col min="9998" max="9998" width="22.875" style="135" bestFit="1" customWidth="1"/>
    <col min="9999" max="10240" width="9" style="135"/>
    <col min="10241" max="10241" width="15.5" style="135" customWidth="1"/>
    <col min="10242" max="10242" width="14.875" style="135" customWidth="1"/>
    <col min="10243" max="10243" width="39.125" style="135" customWidth="1"/>
    <col min="10244" max="10245" width="20.25" style="135" customWidth="1"/>
    <col min="10246" max="10246" width="12.25" style="135" bestFit="1" customWidth="1"/>
    <col min="10247" max="10247" width="8.375" style="135" customWidth="1"/>
    <col min="10248" max="10248" width="9.875" style="135" customWidth="1"/>
    <col min="10249" max="10249" width="9" style="135"/>
    <col min="10250" max="10250" width="13.625" style="135" customWidth="1"/>
    <col min="10251" max="10251" width="8.875" style="135" customWidth="1"/>
    <col min="10252" max="10252" width="52.875" style="135" customWidth="1"/>
    <col min="10253" max="10253" width="17.875" style="135" customWidth="1"/>
    <col min="10254" max="10254" width="22.875" style="135" bestFit="1" customWidth="1"/>
    <col min="10255" max="10496" width="9" style="135"/>
    <col min="10497" max="10497" width="15.5" style="135" customWidth="1"/>
    <col min="10498" max="10498" width="14.875" style="135" customWidth="1"/>
    <col min="10499" max="10499" width="39.125" style="135" customWidth="1"/>
    <col min="10500" max="10501" width="20.25" style="135" customWidth="1"/>
    <col min="10502" max="10502" width="12.25" style="135" bestFit="1" customWidth="1"/>
    <col min="10503" max="10503" width="8.375" style="135" customWidth="1"/>
    <col min="10504" max="10504" width="9.875" style="135" customWidth="1"/>
    <col min="10505" max="10505" width="9" style="135"/>
    <col min="10506" max="10506" width="13.625" style="135" customWidth="1"/>
    <col min="10507" max="10507" width="8.875" style="135" customWidth="1"/>
    <col min="10508" max="10508" width="52.875" style="135" customWidth="1"/>
    <col min="10509" max="10509" width="17.875" style="135" customWidth="1"/>
    <col min="10510" max="10510" width="22.875" style="135" bestFit="1" customWidth="1"/>
    <col min="10511" max="10752" width="9" style="135"/>
    <col min="10753" max="10753" width="15.5" style="135" customWidth="1"/>
    <col min="10754" max="10754" width="14.875" style="135" customWidth="1"/>
    <col min="10755" max="10755" width="39.125" style="135" customWidth="1"/>
    <col min="10756" max="10757" width="20.25" style="135" customWidth="1"/>
    <col min="10758" max="10758" width="12.25" style="135" bestFit="1" customWidth="1"/>
    <col min="10759" max="10759" width="8.375" style="135" customWidth="1"/>
    <col min="10760" max="10760" width="9.875" style="135" customWidth="1"/>
    <col min="10761" max="10761" width="9" style="135"/>
    <col min="10762" max="10762" width="13.625" style="135" customWidth="1"/>
    <col min="10763" max="10763" width="8.875" style="135" customWidth="1"/>
    <col min="10764" max="10764" width="52.875" style="135" customWidth="1"/>
    <col min="10765" max="10765" width="17.875" style="135" customWidth="1"/>
    <col min="10766" max="10766" width="22.875" style="135" bestFit="1" customWidth="1"/>
    <col min="10767" max="11008" width="9" style="135"/>
    <col min="11009" max="11009" width="15.5" style="135" customWidth="1"/>
    <col min="11010" max="11010" width="14.875" style="135" customWidth="1"/>
    <col min="11011" max="11011" width="39.125" style="135" customWidth="1"/>
    <col min="11012" max="11013" width="20.25" style="135" customWidth="1"/>
    <col min="11014" max="11014" width="12.25" style="135" bestFit="1" customWidth="1"/>
    <col min="11015" max="11015" width="8.375" style="135" customWidth="1"/>
    <col min="11016" max="11016" width="9.875" style="135" customWidth="1"/>
    <col min="11017" max="11017" width="9" style="135"/>
    <col min="11018" max="11018" width="13.625" style="135" customWidth="1"/>
    <col min="11019" max="11019" width="8.875" style="135" customWidth="1"/>
    <col min="11020" max="11020" width="52.875" style="135" customWidth="1"/>
    <col min="11021" max="11021" width="17.875" style="135" customWidth="1"/>
    <col min="11022" max="11022" width="22.875" style="135" bestFit="1" customWidth="1"/>
    <col min="11023" max="11264" width="9" style="135"/>
    <col min="11265" max="11265" width="15.5" style="135" customWidth="1"/>
    <col min="11266" max="11266" width="14.875" style="135" customWidth="1"/>
    <col min="11267" max="11267" width="39.125" style="135" customWidth="1"/>
    <col min="11268" max="11269" width="20.25" style="135" customWidth="1"/>
    <col min="11270" max="11270" width="12.25" style="135" bestFit="1" customWidth="1"/>
    <col min="11271" max="11271" width="8.375" style="135" customWidth="1"/>
    <col min="11272" max="11272" width="9.875" style="135" customWidth="1"/>
    <col min="11273" max="11273" width="9" style="135"/>
    <col min="11274" max="11274" width="13.625" style="135" customWidth="1"/>
    <col min="11275" max="11275" width="8.875" style="135" customWidth="1"/>
    <col min="11276" max="11276" width="52.875" style="135" customWidth="1"/>
    <col min="11277" max="11277" width="17.875" style="135" customWidth="1"/>
    <col min="11278" max="11278" width="22.875" style="135" bestFit="1" customWidth="1"/>
    <col min="11279" max="11520" width="9" style="135"/>
    <col min="11521" max="11521" width="15.5" style="135" customWidth="1"/>
    <col min="11522" max="11522" width="14.875" style="135" customWidth="1"/>
    <col min="11523" max="11523" width="39.125" style="135" customWidth="1"/>
    <col min="11524" max="11525" width="20.25" style="135" customWidth="1"/>
    <col min="11526" max="11526" width="12.25" style="135" bestFit="1" customWidth="1"/>
    <col min="11527" max="11527" width="8.375" style="135" customWidth="1"/>
    <col min="11528" max="11528" width="9.875" style="135" customWidth="1"/>
    <col min="11529" max="11529" width="9" style="135"/>
    <col min="11530" max="11530" width="13.625" style="135" customWidth="1"/>
    <col min="11531" max="11531" width="8.875" style="135" customWidth="1"/>
    <col min="11532" max="11532" width="52.875" style="135" customWidth="1"/>
    <col min="11533" max="11533" width="17.875" style="135" customWidth="1"/>
    <col min="11534" max="11534" width="22.875" style="135" bestFit="1" customWidth="1"/>
    <col min="11535" max="11776" width="9" style="135"/>
    <col min="11777" max="11777" width="15.5" style="135" customWidth="1"/>
    <col min="11778" max="11778" width="14.875" style="135" customWidth="1"/>
    <col min="11779" max="11779" width="39.125" style="135" customWidth="1"/>
    <col min="11780" max="11781" width="20.25" style="135" customWidth="1"/>
    <col min="11782" max="11782" width="12.25" style="135" bestFit="1" customWidth="1"/>
    <col min="11783" max="11783" width="8.375" style="135" customWidth="1"/>
    <col min="11784" max="11784" width="9.875" style="135" customWidth="1"/>
    <col min="11785" max="11785" width="9" style="135"/>
    <col min="11786" max="11786" width="13.625" style="135" customWidth="1"/>
    <col min="11787" max="11787" width="8.875" style="135" customWidth="1"/>
    <col min="11788" max="11788" width="52.875" style="135" customWidth="1"/>
    <col min="11789" max="11789" width="17.875" style="135" customWidth="1"/>
    <col min="11790" max="11790" width="22.875" style="135" bestFit="1" customWidth="1"/>
    <col min="11791" max="12032" width="9" style="135"/>
    <col min="12033" max="12033" width="15.5" style="135" customWidth="1"/>
    <col min="12034" max="12034" width="14.875" style="135" customWidth="1"/>
    <col min="12035" max="12035" width="39.125" style="135" customWidth="1"/>
    <col min="12036" max="12037" width="20.25" style="135" customWidth="1"/>
    <col min="12038" max="12038" width="12.25" style="135" bestFit="1" customWidth="1"/>
    <col min="12039" max="12039" width="8.375" style="135" customWidth="1"/>
    <col min="12040" max="12040" width="9.875" style="135" customWidth="1"/>
    <col min="12041" max="12041" width="9" style="135"/>
    <col min="12042" max="12042" width="13.625" style="135" customWidth="1"/>
    <col min="12043" max="12043" width="8.875" style="135" customWidth="1"/>
    <col min="12044" max="12044" width="52.875" style="135" customWidth="1"/>
    <col min="12045" max="12045" width="17.875" style="135" customWidth="1"/>
    <col min="12046" max="12046" width="22.875" style="135" bestFit="1" customWidth="1"/>
    <col min="12047" max="12288" width="9" style="135"/>
    <col min="12289" max="12289" width="15.5" style="135" customWidth="1"/>
    <col min="12290" max="12290" width="14.875" style="135" customWidth="1"/>
    <col min="12291" max="12291" width="39.125" style="135" customWidth="1"/>
    <col min="12292" max="12293" width="20.25" style="135" customWidth="1"/>
    <col min="12294" max="12294" width="12.25" style="135" bestFit="1" customWidth="1"/>
    <col min="12295" max="12295" width="8.375" style="135" customWidth="1"/>
    <col min="12296" max="12296" width="9.875" style="135" customWidth="1"/>
    <col min="12297" max="12297" width="9" style="135"/>
    <col min="12298" max="12298" width="13.625" style="135" customWidth="1"/>
    <col min="12299" max="12299" width="8.875" style="135" customWidth="1"/>
    <col min="12300" max="12300" width="52.875" style="135" customWidth="1"/>
    <col min="12301" max="12301" width="17.875" style="135" customWidth="1"/>
    <col min="12302" max="12302" width="22.875" style="135" bestFit="1" customWidth="1"/>
    <col min="12303" max="12544" width="9" style="135"/>
    <col min="12545" max="12545" width="15.5" style="135" customWidth="1"/>
    <col min="12546" max="12546" width="14.875" style="135" customWidth="1"/>
    <col min="12547" max="12547" width="39.125" style="135" customWidth="1"/>
    <col min="12548" max="12549" width="20.25" style="135" customWidth="1"/>
    <col min="12550" max="12550" width="12.25" style="135" bestFit="1" customWidth="1"/>
    <col min="12551" max="12551" width="8.375" style="135" customWidth="1"/>
    <col min="12552" max="12552" width="9.875" style="135" customWidth="1"/>
    <col min="12553" max="12553" width="9" style="135"/>
    <col min="12554" max="12554" width="13.625" style="135" customWidth="1"/>
    <col min="12555" max="12555" width="8.875" style="135" customWidth="1"/>
    <col min="12556" max="12556" width="52.875" style="135" customWidth="1"/>
    <col min="12557" max="12557" width="17.875" style="135" customWidth="1"/>
    <col min="12558" max="12558" width="22.875" style="135" bestFit="1" customWidth="1"/>
    <col min="12559" max="12800" width="9" style="135"/>
    <col min="12801" max="12801" width="15.5" style="135" customWidth="1"/>
    <col min="12802" max="12802" width="14.875" style="135" customWidth="1"/>
    <col min="12803" max="12803" width="39.125" style="135" customWidth="1"/>
    <col min="12804" max="12805" width="20.25" style="135" customWidth="1"/>
    <col min="12806" max="12806" width="12.25" style="135" bestFit="1" customWidth="1"/>
    <col min="12807" max="12807" width="8.375" style="135" customWidth="1"/>
    <col min="12808" max="12808" width="9.875" style="135" customWidth="1"/>
    <col min="12809" max="12809" width="9" style="135"/>
    <col min="12810" max="12810" width="13.625" style="135" customWidth="1"/>
    <col min="12811" max="12811" width="8.875" style="135" customWidth="1"/>
    <col min="12812" max="12812" width="52.875" style="135" customWidth="1"/>
    <col min="12813" max="12813" width="17.875" style="135" customWidth="1"/>
    <col min="12814" max="12814" width="22.875" style="135" bestFit="1" customWidth="1"/>
    <col min="12815" max="13056" width="9" style="135"/>
    <col min="13057" max="13057" width="15.5" style="135" customWidth="1"/>
    <col min="13058" max="13058" width="14.875" style="135" customWidth="1"/>
    <col min="13059" max="13059" width="39.125" style="135" customWidth="1"/>
    <col min="13060" max="13061" width="20.25" style="135" customWidth="1"/>
    <col min="13062" max="13062" width="12.25" style="135" bestFit="1" customWidth="1"/>
    <col min="13063" max="13063" width="8.375" style="135" customWidth="1"/>
    <col min="13064" max="13064" width="9.875" style="135" customWidth="1"/>
    <col min="13065" max="13065" width="9" style="135"/>
    <col min="13066" max="13066" width="13.625" style="135" customWidth="1"/>
    <col min="13067" max="13067" width="8.875" style="135" customWidth="1"/>
    <col min="13068" max="13068" width="52.875" style="135" customWidth="1"/>
    <col min="13069" max="13069" width="17.875" style="135" customWidth="1"/>
    <col min="13070" max="13070" width="22.875" style="135" bestFit="1" customWidth="1"/>
    <col min="13071" max="13312" width="9" style="135"/>
    <col min="13313" max="13313" width="15.5" style="135" customWidth="1"/>
    <col min="13314" max="13314" width="14.875" style="135" customWidth="1"/>
    <col min="13315" max="13315" width="39.125" style="135" customWidth="1"/>
    <col min="13316" max="13317" width="20.25" style="135" customWidth="1"/>
    <col min="13318" max="13318" width="12.25" style="135" bestFit="1" customWidth="1"/>
    <col min="13319" max="13319" width="8.375" style="135" customWidth="1"/>
    <col min="13320" max="13320" width="9.875" style="135" customWidth="1"/>
    <col min="13321" max="13321" width="9" style="135"/>
    <col min="13322" max="13322" width="13.625" style="135" customWidth="1"/>
    <col min="13323" max="13323" width="8.875" style="135" customWidth="1"/>
    <col min="13324" max="13324" width="52.875" style="135" customWidth="1"/>
    <col min="13325" max="13325" width="17.875" style="135" customWidth="1"/>
    <col min="13326" max="13326" width="22.875" style="135" bestFit="1" customWidth="1"/>
    <col min="13327" max="13568" width="9" style="135"/>
    <col min="13569" max="13569" width="15.5" style="135" customWidth="1"/>
    <col min="13570" max="13570" width="14.875" style="135" customWidth="1"/>
    <col min="13571" max="13571" width="39.125" style="135" customWidth="1"/>
    <col min="13572" max="13573" width="20.25" style="135" customWidth="1"/>
    <col min="13574" max="13574" width="12.25" style="135" bestFit="1" customWidth="1"/>
    <col min="13575" max="13575" width="8.375" style="135" customWidth="1"/>
    <col min="13576" max="13576" width="9.875" style="135" customWidth="1"/>
    <col min="13577" max="13577" width="9" style="135"/>
    <col min="13578" max="13578" width="13.625" style="135" customWidth="1"/>
    <col min="13579" max="13579" width="8.875" style="135" customWidth="1"/>
    <col min="13580" max="13580" width="52.875" style="135" customWidth="1"/>
    <col min="13581" max="13581" width="17.875" style="135" customWidth="1"/>
    <col min="13582" max="13582" width="22.875" style="135" bestFit="1" customWidth="1"/>
    <col min="13583" max="13824" width="9" style="135"/>
    <col min="13825" max="13825" width="15.5" style="135" customWidth="1"/>
    <col min="13826" max="13826" width="14.875" style="135" customWidth="1"/>
    <col min="13827" max="13827" width="39.125" style="135" customWidth="1"/>
    <col min="13828" max="13829" width="20.25" style="135" customWidth="1"/>
    <col min="13830" max="13830" width="12.25" style="135" bestFit="1" customWidth="1"/>
    <col min="13831" max="13831" width="8.375" style="135" customWidth="1"/>
    <col min="13832" max="13832" width="9.875" style="135" customWidth="1"/>
    <col min="13833" max="13833" width="9" style="135"/>
    <col min="13834" max="13834" width="13.625" style="135" customWidth="1"/>
    <col min="13835" max="13835" width="8.875" style="135" customWidth="1"/>
    <col min="13836" max="13836" width="52.875" style="135" customWidth="1"/>
    <col min="13837" max="13837" width="17.875" style="135" customWidth="1"/>
    <col min="13838" max="13838" width="22.875" style="135" bestFit="1" customWidth="1"/>
    <col min="13839" max="14080" width="9" style="135"/>
    <col min="14081" max="14081" width="15.5" style="135" customWidth="1"/>
    <col min="14082" max="14082" width="14.875" style="135" customWidth="1"/>
    <col min="14083" max="14083" width="39.125" style="135" customWidth="1"/>
    <col min="14084" max="14085" width="20.25" style="135" customWidth="1"/>
    <col min="14086" max="14086" width="12.25" style="135" bestFit="1" customWidth="1"/>
    <col min="14087" max="14087" width="8.375" style="135" customWidth="1"/>
    <col min="14088" max="14088" width="9.875" style="135" customWidth="1"/>
    <col min="14089" max="14089" width="9" style="135"/>
    <col min="14090" max="14090" width="13.625" style="135" customWidth="1"/>
    <col min="14091" max="14091" width="8.875" style="135" customWidth="1"/>
    <col min="14092" max="14092" width="52.875" style="135" customWidth="1"/>
    <col min="14093" max="14093" width="17.875" style="135" customWidth="1"/>
    <col min="14094" max="14094" width="22.875" style="135" bestFit="1" customWidth="1"/>
    <col min="14095" max="14336" width="9" style="135"/>
    <col min="14337" max="14337" width="15.5" style="135" customWidth="1"/>
    <col min="14338" max="14338" width="14.875" style="135" customWidth="1"/>
    <col min="14339" max="14339" width="39.125" style="135" customWidth="1"/>
    <col min="14340" max="14341" width="20.25" style="135" customWidth="1"/>
    <col min="14342" max="14342" width="12.25" style="135" bestFit="1" customWidth="1"/>
    <col min="14343" max="14343" width="8.375" style="135" customWidth="1"/>
    <col min="14344" max="14344" width="9.875" style="135" customWidth="1"/>
    <col min="14345" max="14345" width="9" style="135"/>
    <col min="14346" max="14346" width="13.625" style="135" customWidth="1"/>
    <col min="14347" max="14347" width="8.875" style="135" customWidth="1"/>
    <col min="14348" max="14348" width="52.875" style="135" customWidth="1"/>
    <col min="14349" max="14349" width="17.875" style="135" customWidth="1"/>
    <col min="14350" max="14350" width="22.875" style="135" bestFit="1" customWidth="1"/>
    <col min="14351" max="14592" width="9" style="135"/>
    <col min="14593" max="14593" width="15.5" style="135" customWidth="1"/>
    <col min="14594" max="14594" width="14.875" style="135" customWidth="1"/>
    <col min="14595" max="14595" width="39.125" style="135" customWidth="1"/>
    <col min="14596" max="14597" width="20.25" style="135" customWidth="1"/>
    <col min="14598" max="14598" width="12.25" style="135" bestFit="1" customWidth="1"/>
    <col min="14599" max="14599" width="8.375" style="135" customWidth="1"/>
    <col min="14600" max="14600" width="9.875" style="135" customWidth="1"/>
    <col min="14601" max="14601" width="9" style="135"/>
    <col min="14602" max="14602" width="13.625" style="135" customWidth="1"/>
    <col min="14603" max="14603" width="8.875" style="135" customWidth="1"/>
    <col min="14604" max="14604" width="52.875" style="135" customWidth="1"/>
    <col min="14605" max="14605" width="17.875" style="135" customWidth="1"/>
    <col min="14606" max="14606" width="22.875" style="135" bestFit="1" customWidth="1"/>
    <col min="14607" max="14848" width="9" style="135"/>
    <col min="14849" max="14849" width="15.5" style="135" customWidth="1"/>
    <col min="14850" max="14850" width="14.875" style="135" customWidth="1"/>
    <col min="14851" max="14851" width="39.125" style="135" customWidth="1"/>
    <col min="14852" max="14853" width="20.25" style="135" customWidth="1"/>
    <col min="14854" max="14854" width="12.25" style="135" bestFit="1" customWidth="1"/>
    <col min="14855" max="14855" width="8.375" style="135" customWidth="1"/>
    <col min="14856" max="14856" width="9.875" style="135" customWidth="1"/>
    <col min="14857" max="14857" width="9" style="135"/>
    <col min="14858" max="14858" width="13.625" style="135" customWidth="1"/>
    <col min="14859" max="14859" width="8.875" style="135" customWidth="1"/>
    <col min="14860" max="14860" width="52.875" style="135" customWidth="1"/>
    <col min="14861" max="14861" width="17.875" style="135" customWidth="1"/>
    <col min="14862" max="14862" width="22.875" style="135" bestFit="1" customWidth="1"/>
    <col min="14863" max="15104" width="9" style="135"/>
    <col min="15105" max="15105" width="15.5" style="135" customWidth="1"/>
    <col min="15106" max="15106" width="14.875" style="135" customWidth="1"/>
    <col min="15107" max="15107" width="39.125" style="135" customWidth="1"/>
    <col min="15108" max="15109" width="20.25" style="135" customWidth="1"/>
    <col min="15110" max="15110" width="12.25" style="135" bestFit="1" customWidth="1"/>
    <col min="15111" max="15111" width="8.375" style="135" customWidth="1"/>
    <col min="15112" max="15112" width="9.875" style="135" customWidth="1"/>
    <col min="15113" max="15113" width="9" style="135"/>
    <col min="15114" max="15114" width="13.625" style="135" customWidth="1"/>
    <col min="15115" max="15115" width="8.875" style="135" customWidth="1"/>
    <col min="15116" max="15116" width="52.875" style="135" customWidth="1"/>
    <col min="15117" max="15117" width="17.875" style="135" customWidth="1"/>
    <col min="15118" max="15118" width="22.875" style="135" bestFit="1" customWidth="1"/>
    <col min="15119" max="15360" width="9" style="135"/>
    <col min="15361" max="15361" width="15.5" style="135" customWidth="1"/>
    <col min="15362" max="15362" width="14.875" style="135" customWidth="1"/>
    <col min="15363" max="15363" width="39.125" style="135" customWidth="1"/>
    <col min="15364" max="15365" width="20.25" style="135" customWidth="1"/>
    <col min="15366" max="15366" width="12.25" style="135" bestFit="1" customWidth="1"/>
    <col min="15367" max="15367" width="8.375" style="135" customWidth="1"/>
    <col min="15368" max="15368" width="9.875" style="135" customWidth="1"/>
    <col min="15369" max="15369" width="9" style="135"/>
    <col min="15370" max="15370" width="13.625" style="135" customWidth="1"/>
    <col min="15371" max="15371" width="8.875" style="135" customWidth="1"/>
    <col min="15372" max="15372" width="52.875" style="135" customWidth="1"/>
    <col min="15373" max="15373" width="17.875" style="135" customWidth="1"/>
    <col min="15374" max="15374" width="22.875" style="135" bestFit="1" customWidth="1"/>
    <col min="15375" max="15616" width="9" style="135"/>
    <col min="15617" max="15617" width="15.5" style="135" customWidth="1"/>
    <col min="15618" max="15618" width="14.875" style="135" customWidth="1"/>
    <col min="15619" max="15619" width="39.125" style="135" customWidth="1"/>
    <col min="15620" max="15621" width="20.25" style="135" customWidth="1"/>
    <col min="15622" max="15622" width="12.25" style="135" bestFit="1" customWidth="1"/>
    <col min="15623" max="15623" width="8.375" style="135" customWidth="1"/>
    <col min="15624" max="15624" width="9.875" style="135" customWidth="1"/>
    <col min="15625" max="15625" width="9" style="135"/>
    <col min="15626" max="15626" width="13.625" style="135" customWidth="1"/>
    <col min="15627" max="15627" width="8.875" style="135" customWidth="1"/>
    <col min="15628" max="15628" width="52.875" style="135" customWidth="1"/>
    <col min="15629" max="15629" width="17.875" style="135" customWidth="1"/>
    <col min="15630" max="15630" width="22.875" style="135" bestFit="1" customWidth="1"/>
    <col min="15631" max="15872" width="9" style="135"/>
    <col min="15873" max="15873" width="15.5" style="135" customWidth="1"/>
    <col min="15874" max="15874" width="14.875" style="135" customWidth="1"/>
    <col min="15875" max="15875" width="39.125" style="135" customWidth="1"/>
    <col min="15876" max="15877" width="20.25" style="135" customWidth="1"/>
    <col min="15878" max="15878" width="12.25" style="135" bestFit="1" customWidth="1"/>
    <col min="15879" max="15879" width="8.375" style="135" customWidth="1"/>
    <col min="15880" max="15880" width="9.875" style="135" customWidth="1"/>
    <col min="15881" max="15881" width="9" style="135"/>
    <col min="15882" max="15882" width="13.625" style="135" customWidth="1"/>
    <col min="15883" max="15883" width="8.875" style="135" customWidth="1"/>
    <col min="15884" max="15884" width="52.875" style="135" customWidth="1"/>
    <col min="15885" max="15885" width="17.875" style="135" customWidth="1"/>
    <col min="15886" max="15886" width="22.875" style="135" bestFit="1" customWidth="1"/>
    <col min="15887" max="16128" width="9" style="135"/>
    <col min="16129" max="16129" width="15.5" style="135" customWidth="1"/>
    <col min="16130" max="16130" width="14.875" style="135" customWidth="1"/>
    <col min="16131" max="16131" width="39.125" style="135" customWidth="1"/>
    <col min="16132" max="16133" width="20.25" style="135" customWidth="1"/>
    <col min="16134" max="16134" width="12.25" style="135" bestFit="1" customWidth="1"/>
    <col min="16135" max="16135" width="8.375" style="135" customWidth="1"/>
    <col min="16136" max="16136" width="9.875" style="135" customWidth="1"/>
    <col min="16137" max="16137" width="9" style="135"/>
    <col min="16138" max="16138" width="13.625" style="135" customWidth="1"/>
    <col min="16139" max="16139" width="8.875" style="135" customWidth="1"/>
    <col min="16140" max="16140" width="52.875" style="135" customWidth="1"/>
    <col min="16141" max="16141" width="17.875" style="135" customWidth="1"/>
    <col min="16142" max="16142" width="22.875" style="135" bestFit="1" customWidth="1"/>
    <col min="16143" max="16384" width="9" style="135"/>
  </cols>
  <sheetData>
    <row r="1" spans="1:15" ht="23.25" thickBot="1" x14ac:dyDescent="0.3">
      <c r="A1" s="210" t="s">
        <v>870</v>
      </c>
      <c r="B1" s="211"/>
      <c r="C1" s="211"/>
      <c r="D1" s="211"/>
      <c r="E1" s="211"/>
      <c r="F1" s="211"/>
      <c r="G1" s="211"/>
      <c r="H1" s="211"/>
      <c r="I1" s="211"/>
      <c r="J1" s="211"/>
      <c r="K1" s="211"/>
      <c r="L1" s="211"/>
      <c r="M1" s="211"/>
      <c r="N1" s="212"/>
    </row>
    <row r="2" spans="1:15" ht="21" thickBot="1" x14ac:dyDescent="0.3">
      <c r="A2" s="213" t="s">
        <v>871</v>
      </c>
      <c r="B2" s="214"/>
      <c r="C2" s="214"/>
      <c r="D2" s="214"/>
      <c r="E2" s="214"/>
      <c r="F2" s="214"/>
      <c r="G2" s="214"/>
      <c r="H2" s="214"/>
      <c r="I2" s="214"/>
      <c r="J2" s="214"/>
      <c r="K2" s="214"/>
      <c r="L2" s="214"/>
      <c r="M2" s="214"/>
      <c r="N2" s="215"/>
    </row>
    <row r="3" spans="1:15" x14ac:dyDescent="0.25">
      <c r="A3" s="136"/>
      <c r="B3" s="137" t="s">
        <v>872</v>
      </c>
      <c r="C3" s="138"/>
      <c r="D3" s="137"/>
      <c r="E3" s="137"/>
      <c r="F3" s="137"/>
      <c r="G3" s="137"/>
      <c r="H3" s="137"/>
      <c r="I3" s="137"/>
      <c r="J3" s="137"/>
      <c r="K3" s="137"/>
      <c r="L3" s="136"/>
    </row>
    <row r="4" spans="1:15" ht="15.75" x14ac:dyDescent="0.25">
      <c r="A4" s="136"/>
      <c r="B4" s="216" t="s">
        <v>873</v>
      </c>
      <c r="C4" s="217"/>
      <c r="D4" s="217"/>
      <c r="E4" s="217"/>
      <c r="F4" s="217"/>
      <c r="G4" s="217"/>
      <c r="H4" s="217"/>
      <c r="I4" s="217"/>
      <c r="J4" s="217"/>
      <c r="K4" s="217"/>
      <c r="L4" s="139"/>
    </row>
    <row r="5" spans="1:15" x14ac:dyDescent="0.25">
      <c r="A5" s="161" t="s">
        <v>874</v>
      </c>
      <c r="B5" s="218" t="s">
        <v>144</v>
      </c>
      <c r="C5" s="161" t="s">
        <v>145</v>
      </c>
      <c r="D5" s="140" t="s">
        <v>136</v>
      </c>
      <c r="E5" s="140" t="s">
        <v>137</v>
      </c>
      <c r="F5" s="219" t="s">
        <v>146</v>
      </c>
      <c r="G5" s="219"/>
      <c r="H5" s="219"/>
      <c r="I5" s="219"/>
      <c r="J5" s="220" t="s">
        <v>875</v>
      </c>
      <c r="K5" s="218" t="s">
        <v>147</v>
      </c>
      <c r="L5" s="161" t="s">
        <v>149</v>
      </c>
      <c r="M5" s="207" t="s">
        <v>876</v>
      </c>
      <c r="N5" s="207" t="s">
        <v>877</v>
      </c>
      <c r="O5" s="155" t="s">
        <v>867</v>
      </c>
    </row>
    <row r="6" spans="1:15" ht="67.5" x14ac:dyDescent="0.25">
      <c r="A6" s="161"/>
      <c r="B6" s="218"/>
      <c r="C6" s="161"/>
      <c r="D6" s="208" t="s">
        <v>152</v>
      </c>
      <c r="E6" s="208" t="s">
        <v>152</v>
      </c>
      <c r="F6" s="141" t="s">
        <v>878</v>
      </c>
      <c r="G6" s="142" t="s">
        <v>154</v>
      </c>
      <c r="H6" s="143" t="s">
        <v>95</v>
      </c>
      <c r="I6" s="141" t="s">
        <v>92</v>
      </c>
      <c r="J6" s="221"/>
      <c r="K6" s="218"/>
      <c r="L6" s="161"/>
      <c r="M6" s="207"/>
      <c r="N6" s="207"/>
      <c r="O6" s="155"/>
    </row>
    <row r="7" spans="1:15" x14ac:dyDescent="0.25">
      <c r="A7" s="161"/>
      <c r="B7" s="218"/>
      <c r="C7" s="161"/>
      <c r="D7" s="208"/>
      <c r="E7" s="208"/>
      <c r="F7" s="144" t="s">
        <v>155</v>
      </c>
      <c r="G7" s="144" t="s">
        <v>156</v>
      </c>
      <c r="H7" s="145" t="s">
        <v>157</v>
      </c>
      <c r="I7" s="145" t="s">
        <v>158</v>
      </c>
      <c r="J7" s="221"/>
      <c r="K7" s="218"/>
      <c r="L7" s="161"/>
      <c r="M7" s="207"/>
      <c r="N7" s="207"/>
      <c r="O7" s="155"/>
    </row>
    <row r="8" spans="1:15" x14ac:dyDescent="0.25">
      <c r="A8" s="161"/>
      <c r="B8" s="218"/>
      <c r="C8" s="161"/>
      <c r="D8" s="208"/>
      <c r="E8" s="208"/>
      <c r="F8" s="144" t="s">
        <v>93</v>
      </c>
      <c r="G8" s="144" t="s">
        <v>93</v>
      </c>
      <c r="H8" s="144" t="s">
        <v>93</v>
      </c>
      <c r="I8" s="144" t="s">
        <v>93</v>
      </c>
      <c r="J8" s="222"/>
      <c r="K8" s="218" t="s">
        <v>159</v>
      </c>
      <c r="L8" s="161"/>
      <c r="M8" s="207"/>
      <c r="N8" s="207"/>
      <c r="O8" s="155"/>
    </row>
    <row r="9" spans="1:15" ht="15.75" x14ac:dyDescent="0.25">
      <c r="A9" s="146">
        <v>1</v>
      </c>
      <c r="B9" s="147">
        <v>2</v>
      </c>
      <c r="C9" s="146">
        <v>3</v>
      </c>
      <c r="D9" s="147">
        <v>4</v>
      </c>
      <c r="E9" s="146">
        <v>5</v>
      </c>
      <c r="F9" s="147">
        <v>6</v>
      </c>
      <c r="G9" s="146">
        <v>7</v>
      </c>
      <c r="H9" s="147">
        <v>8</v>
      </c>
      <c r="I9" s="146">
        <v>9</v>
      </c>
      <c r="J9" s="147">
        <v>10</v>
      </c>
      <c r="K9" s="146">
        <v>11</v>
      </c>
      <c r="L9" s="147">
        <v>12</v>
      </c>
      <c r="M9" s="146">
        <v>13</v>
      </c>
      <c r="N9" s="147">
        <v>14</v>
      </c>
      <c r="O9" s="50">
        <v>13</v>
      </c>
    </row>
    <row r="10" spans="1:15" ht="276" customHeight="1" x14ac:dyDescent="0.25">
      <c r="A10" s="132" t="s">
        <v>436</v>
      </c>
      <c r="B10" s="132">
        <v>1</v>
      </c>
      <c r="C10" s="60" t="s">
        <v>170</v>
      </c>
      <c r="D10" s="44">
        <v>46235</v>
      </c>
      <c r="E10" s="44">
        <v>46266</v>
      </c>
      <c r="F10" s="113" t="s">
        <v>163</v>
      </c>
      <c r="G10" s="113">
        <f>E10-D10</f>
        <v>31</v>
      </c>
      <c r="H10" s="113" t="s">
        <v>163</v>
      </c>
      <c r="I10" s="113" t="s">
        <v>163</v>
      </c>
      <c r="J10" s="148" t="s">
        <v>881</v>
      </c>
      <c r="K10" s="115" t="s">
        <v>862</v>
      </c>
      <c r="L10" s="133" t="s">
        <v>869</v>
      </c>
      <c r="M10" s="56" t="s">
        <v>163</v>
      </c>
      <c r="N10" s="24" t="s">
        <v>163</v>
      </c>
      <c r="O10" s="209" t="s">
        <v>868</v>
      </c>
    </row>
    <row r="11" spans="1:15" ht="195" x14ac:dyDescent="0.25">
      <c r="A11" s="132" t="s">
        <v>411</v>
      </c>
      <c r="B11" s="132">
        <v>1</v>
      </c>
      <c r="C11" s="60" t="s">
        <v>120</v>
      </c>
      <c r="D11" s="44">
        <v>46240.290277777778</v>
      </c>
      <c r="E11" s="44">
        <v>46240.318055555559</v>
      </c>
      <c r="F11" s="134">
        <f>E11-D11</f>
        <v>2.7777777781011537E-2</v>
      </c>
      <c r="G11" s="60" t="s">
        <v>163</v>
      </c>
      <c r="H11" s="113" t="s">
        <v>163</v>
      </c>
      <c r="I11" s="60" t="s">
        <v>163</v>
      </c>
      <c r="J11" s="148" t="s">
        <v>879</v>
      </c>
      <c r="K11" s="148" t="s">
        <v>503</v>
      </c>
      <c r="L11" s="60" t="s">
        <v>880</v>
      </c>
      <c r="M11" s="60" t="s">
        <v>163</v>
      </c>
      <c r="N11" s="60" t="s">
        <v>163</v>
      </c>
      <c r="O11" s="209"/>
    </row>
    <row r="12" spans="1:15" ht="182.25" x14ac:dyDescent="0.25">
      <c r="A12" s="132" t="s">
        <v>399</v>
      </c>
      <c r="B12" s="132">
        <v>2</v>
      </c>
      <c r="C12" s="60" t="s">
        <v>882</v>
      </c>
      <c r="D12" s="44">
        <v>46248.254861111112</v>
      </c>
      <c r="E12" s="44">
        <v>46248.368055555555</v>
      </c>
      <c r="F12" s="113" t="s">
        <v>163</v>
      </c>
      <c r="G12" s="134">
        <f>E12-D12</f>
        <v>0.1131944444423425</v>
      </c>
      <c r="H12" s="113" t="s">
        <v>163</v>
      </c>
      <c r="I12" s="60" t="s">
        <v>163</v>
      </c>
      <c r="J12" s="148" t="s">
        <v>883</v>
      </c>
      <c r="K12" s="148" t="s">
        <v>503</v>
      </c>
      <c r="L12" s="60" t="s">
        <v>884</v>
      </c>
      <c r="M12" s="60" t="s">
        <v>163</v>
      </c>
      <c r="N12" s="60" t="s">
        <v>163</v>
      </c>
      <c r="O12" s="209"/>
    </row>
  </sheetData>
  <mergeCells count="16">
    <mergeCell ref="O10:O12"/>
    <mergeCell ref="A1:N1"/>
    <mergeCell ref="A2:N2"/>
    <mergeCell ref="B4:K4"/>
    <mergeCell ref="A5:A8"/>
    <mergeCell ref="B5:B8"/>
    <mergeCell ref="C5:C8"/>
    <mergeCell ref="F5:I5"/>
    <mergeCell ref="J5:J8"/>
    <mergeCell ref="K5:K8"/>
    <mergeCell ref="L5:L8"/>
    <mergeCell ref="M5:M8"/>
    <mergeCell ref="N5:N8"/>
    <mergeCell ref="D6:D8"/>
    <mergeCell ref="E6:E8"/>
    <mergeCell ref="O5:O8"/>
  </mergeCells>
  <dataValidations count="2">
    <dataValidation type="list" allowBlank="1" showInputMessage="1" showErrorMessage="1" sqref="A65546 IW65546 SS65546 ACO65546 AMK65546 AWG65546 BGC65546 BPY65546 BZU65546 CJQ65546 CTM65546 DDI65546 DNE65546 DXA65546 EGW65546 EQS65546 FAO65546 FKK65546 FUG65546 GEC65546 GNY65546 GXU65546 HHQ65546 HRM65546 IBI65546 ILE65546 IVA65546 JEW65546 JOS65546 JYO65546 KIK65546 KSG65546 LCC65546 LLY65546 LVU65546 MFQ65546 MPM65546 MZI65546 NJE65546 NTA65546 OCW65546 OMS65546 OWO65546 PGK65546 PQG65546 QAC65546 QJY65546 QTU65546 RDQ65546 RNM65546 RXI65546 SHE65546 SRA65546 TAW65546 TKS65546 TUO65546 UEK65546 UOG65546 UYC65546 VHY65546 VRU65546 WBQ65546 WLM65546 WVI65546 A131082 IW131082 SS131082 ACO131082 AMK131082 AWG131082 BGC131082 BPY131082 BZU131082 CJQ131082 CTM131082 DDI131082 DNE131082 DXA131082 EGW131082 EQS131082 FAO131082 FKK131082 FUG131082 GEC131082 GNY131082 GXU131082 HHQ131082 HRM131082 IBI131082 ILE131082 IVA131082 JEW131082 JOS131082 JYO131082 KIK131082 KSG131082 LCC131082 LLY131082 LVU131082 MFQ131082 MPM131082 MZI131082 NJE131082 NTA131082 OCW131082 OMS131082 OWO131082 PGK131082 PQG131082 QAC131082 QJY131082 QTU131082 RDQ131082 RNM131082 RXI131082 SHE131082 SRA131082 TAW131082 TKS131082 TUO131082 UEK131082 UOG131082 UYC131082 VHY131082 VRU131082 WBQ131082 WLM131082 WVI131082 A196618 IW196618 SS196618 ACO196618 AMK196618 AWG196618 BGC196618 BPY196618 BZU196618 CJQ196618 CTM196618 DDI196618 DNE196618 DXA196618 EGW196618 EQS196618 FAO196618 FKK196618 FUG196618 GEC196618 GNY196618 GXU196618 HHQ196618 HRM196618 IBI196618 ILE196618 IVA196618 JEW196618 JOS196618 JYO196618 KIK196618 KSG196618 LCC196618 LLY196618 LVU196618 MFQ196618 MPM196618 MZI196618 NJE196618 NTA196618 OCW196618 OMS196618 OWO196618 PGK196618 PQG196618 QAC196618 QJY196618 QTU196618 RDQ196618 RNM196618 RXI196618 SHE196618 SRA196618 TAW196618 TKS196618 TUO196618 UEK196618 UOG196618 UYC196618 VHY196618 VRU196618 WBQ196618 WLM196618 WVI196618 A262154 IW262154 SS262154 ACO262154 AMK262154 AWG262154 BGC262154 BPY262154 BZU262154 CJQ262154 CTM262154 DDI262154 DNE262154 DXA262154 EGW262154 EQS262154 FAO262154 FKK262154 FUG262154 GEC262154 GNY262154 GXU262154 HHQ262154 HRM262154 IBI262154 ILE262154 IVA262154 JEW262154 JOS262154 JYO262154 KIK262154 KSG262154 LCC262154 LLY262154 LVU262154 MFQ262154 MPM262154 MZI262154 NJE262154 NTA262154 OCW262154 OMS262154 OWO262154 PGK262154 PQG262154 QAC262154 QJY262154 QTU262154 RDQ262154 RNM262154 RXI262154 SHE262154 SRA262154 TAW262154 TKS262154 TUO262154 UEK262154 UOG262154 UYC262154 VHY262154 VRU262154 WBQ262154 WLM262154 WVI262154 A327690 IW327690 SS327690 ACO327690 AMK327690 AWG327690 BGC327690 BPY327690 BZU327690 CJQ327690 CTM327690 DDI327690 DNE327690 DXA327690 EGW327690 EQS327690 FAO327690 FKK327690 FUG327690 GEC327690 GNY327690 GXU327690 HHQ327690 HRM327690 IBI327690 ILE327690 IVA327690 JEW327690 JOS327690 JYO327690 KIK327690 KSG327690 LCC327690 LLY327690 LVU327690 MFQ327690 MPM327690 MZI327690 NJE327690 NTA327690 OCW327690 OMS327690 OWO327690 PGK327690 PQG327690 QAC327690 QJY327690 QTU327690 RDQ327690 RNM327690 RXI327690 SHE327690 SRA327690 TAW327690 TKS327690 TUO327690 UEK327690 UOG327690 UYC327690 VHY327690 VRU327690 WBQ327690 WLM327690 WVI327690 A393226 IW393226 SS393226 ACO393226 AMK393226 AWG393226 BGC393226 BPY393226 BZU393226 CJQ393226 CTM393226 DDI393226 DNE393226 DXA393226 EGW393226 EQS393226 FAO393226 FKK393226 FUG393226 GEC393226 GNY393226 GXU393226 HHQ393226 HRM393226 IBI393226 ILE393226 IVA393226 JEW393226 JOS393226 JYO393226 KIK393226 KSG393226 LCC393226 LLY393226 LVU393226 MFQ393226 MPM393226 MZI393226 NJE393226 NTA393226 OCW393226 OMS393226 OWO393226 PGK393226 PQG393226 QAC393226 QJY393226 QTU393226 RDQ393226 RNM393226 RXI393226 SHE393226 SRA393226 TAW393226 TKS393226 TUO393226 UEK393226 UOG393226 UYC393226 VHY393226 VRU393226 WBQ393226 WLM393226 WVI393226 A458762 IW458762 SS458762 ACO458762 AMK458762 AWG458762 BGC458762 BPY458762 BZU458762 CJQ458762 CTM458762 DDI458762 DNE458762 DXA458762 EGW458762 EQS458762 FAO458762 FKK458762 FUG458762 GEC458762 GNY458762 GXU458762 HHQ458762 HRM458762 IBI458762 ILE458762 IVA458762 JEW458762 JOS458762 JYO458762 KIK458762 KSG458762 LCC458762 LLY458762 LVU458762 MFQ458762 MPM458762 MZI458762 NJE458762 NTA458762 OCW458762 OMS458762 OWO458762 PGK458762 PQG458762 QAC458762 QJY458762 QTU458762 RDQ458762 RNM458762 RXI458762 SHE458762 SRA458762 TAW458762 TKS458762 TUO458762 UEK458762 UOG458762 UYC458762 VHY458762 VRU458762 WBQ458762 WLM458762 WVI458762 A524298 IW524298 SS524298 ACO524298 AMK524298 AWG524298 BGC524298 BPY524298 BZU524298 CJQ524298 CTM524298 DDI524298 DNE524298 DXA524298 EGW524298 EQS524298 FAO524298 FKK524298 FUG524298 GEC524298 GNY524298 GXU524298 HHQ524298 HRM524298 IBI524298 ILE524298 IVA524298 JEW524298 JOS524298 JYO524298 KIK524298 KSG524298 LCC524298 LLY524298 LVU524298 MFQ524298 MPM524298 MZI524298 NJE524298 NTA524298 OCW524298 OMS524298 OWO524298 PGK524298 PQG524298 QAC524298 QJY524298 QTU524298 RDQ524298 RNM524298 RXI524298 SHE524298 SRA524298 TAW524298 TKS524298 TUO524298 UEK524298 UOG524298 UYC524298 VHY524298 VRU524298 WBQ524298 WLM524298 WVI524298 A589834 IW589834 SS589834 ACO589834 AMK589834 AWG589834 BGC589834 BPY589834 BZU589834 CJQ589834 CTM589834 DDI589834 DNE589834 DXA589834 EGW589834 EQS589834 FAO589834 FKK589834 FUG589834 GEC589834 GNY589834 GXU589834 HHQ589834 HRM589834 IBI589834 ILE589834 IVA589834 JEW589834 JOS589834 JYO589834 KIK589834 KSG589834 LCC589834 LLY589834 LVU589834 MFQ589834 MPM589834 MZI589834 NJE589834 NTA589834 OCW589834 OMS589834 OWO589834 PGK589834 PQG589834 QAC589834 QJY589834 QTU589834 RDQ589834 RNM589834 RXI589834 SHE589834 SRA589834 TAW589834 TKS589834 TUO589834 UEK589834 UOG589834 UYC589834 VHY589834 VRU589834 WBQ589834 WLM589834 WVI589834 A655370 IW655370 SS655370 ACO655370 AMK655370 AWG655370 BGC655370 BPY655370 BZU655370 CJQ655370 CTM655370 DDI655370 DNE655370 DXA655370 EGW655370 EQS655370 FAO655370 FKK655370 FUG655370 GEC655370 GNY655370 GXU655370 HHQ655370 HRM655370 IBI655370 ILE655370 IVA655370 JEW655370 JOS655370 JYO655370 KIK655370 KSG655370 LCC655370 LLY655370 LVU655370 MFQ655370 MPM655370 MZI655370 NJE655370 NTA655370 OCW655370 OMS655370 OWO655370 PGK655370 PQG655370 QAC655370 QJY655370 QTU655370 RDQ655370 RNM655370 RXI655370 SHE655370 SRA655370 TAW655370 TKS655370 TUO655370 UEK655370 UOG655370 UYC655370 VHY655370 VRU655370 WBQ655370 WLM655370 WVI655370 A720906 IW720906 SS720906 ACO720906 AMK720906 AWG720906 BGC720906 BPY720906 BZU720906 CJQ720906 CTM720906 DDI720906 DNE720906 DXA720906 EGW720906 EQS720906 FAO720906 FKK720906 FUG720906 GEC720906 GNY720906 GXU720906 HHQ720906 HRM720906 IBI720906 ILE720906 IVA720906 JEW720906 JOS720906 JYO720906 KIK720906 KSG720906 LCC720906 LLY720906 LVU720906 MFQ720906 MPM720906 MZI720906 NJE720906 NTA720906 OCW720906 OMS720906 OWO720906 PGK720906 PQG720906 QAC720906 QJY720906 QTU720906 RDQ720906 RNM720906 RXI720906 SHE720906 SRA720906 TAW720906 TKS720906 TUO720906 UEK720906 UOG720906 UYC720906 VHY720906 VRU720906 WBQ720906 WLM720906 WVI720906 A786442 IW786442 SS786442 ACO786442 AMK786442 AWG786442 BGC786442 BPY786442 BZU786442 CJQ786442 CTM786442 DDI786442 DNE786442 DXA786442 EGW786442 EQS786442 FAO786442 FKK786442 FUG786442 GEC786442 GNY786442 GXU786442 HHQ786442 HRM786442 IBI786442 ILE786442 IVA786442 JEW786442 JOS786442 JYO786442 KIK786442 KSG786442 LCC786442 LLY786442 LVU786442 MFQ786442 MPM786442 MZI786442 NJE786442 NTA786442 OCW786442 OMS786442 OWO786442 PGK786442 PQG786442 QAC786442 QJY786442 QTU786442 RDQ786442 RNM786442 RXI786442 SHE786442 SRA786442 TAW786442 TKS786442 TUO786442 UEK786442 UOG786442 UYC786442 VHY786442 VRU786442 WBQ786442 WLM786442 WVI786442 A851978 IW851978 SS851978 ACO851978 AMK851978 AWG851978 BGC851978 BPY851978 BZU851978 CJQ851978 CTM851978 DDI851978 DNE851978 DXA851978 EGW851978 EQS851978 FAO851978 FKK851978 FUG851978 GEC851978 GNY851978 GXU851978 HHQ851978 HRM851978 IBI851978 ILE851978 IVA851978 JEW851978 JOS851978 JYO851978 KIK851978 KSG851978 LCC851978 LLY851978 LVU851978 MFQ851978 MPM851978 MZI851978 NJE851978 NTA851978 OCW851978 OMS851978 OWO851978 PGK851978 PQG851978 QAC851978 QJY851978 QTU851978 RDQ851978 RNM851978 RXI851978 SHE851978 SRA851978 TAW851978 TKS851978 TUO851978 UEK851978 UOG851978 UYC851978 VHY851978 VRU851978 WBQ851978 WLM851978 WVI851978 A917514 IW917514 SS917514 ACO917514 AMK917514 AWG917514 BGC917514 BPY917514 BZU917514 CJQ917514 CTM917514 DDI917514 DNE917514 DXA917514 EGW917514 EQS917514 FAO917514 FKK917514 FUG917514 GEC917514 GNY917514 GXU917514 HHQ917514 HRM917514 IBI917514 ILE917514 IVA917514 JEW917514 JOS917514 JYO917514 KIK917514 KSG917514 LCC917514 LLY917514 LVU917514 MFQ917514 MPM917514 MZI917514 NJE917514 NTA917514 OCW917514 OMS917514 OWO917514 PGK917514 PQG917514 QAC917514 QJY917514 QTU917514 RDQ917514 RNM917514 RXI917514 SHE917514 SRA917514 TAW917514 TKS917514 TUO917514 UEK917514 UOG917514 UYC917514 VHY917514 VRU917514 WBQ917514 WLM917514 WVI917514 A983050 IW983050 SS983050 ACO983050 AMK983050 AWG983050 BGC983050 BPY983050 BZU983050 CJQ983050 CTM983050 DDI983050 DNE983050 DXA983050 EGW983050 EQS983050 FAO983050 FKK983050 FUG983050 GEC983050 GNY983050 GXU983050 HHQ983050 HRM983050 IBI983050 ILE983050 IVA983050 JEW983050 JOS983050 JYO983050 KIK983050 KSG983050 LCC983050 LLY983050 LVU983050 MFQ983050 MPM983050 MZI983050 NJE983050 NTA983050 OCW983050 OMS983050 OWO983050 PGK983050 PQG983050 QAC983050 QJY983050 QTU983050 RDQ983050 RNM983050 RXI983050 SHE983050 SRA983050 TAW983050 TKS983050 TUO983050 UEK983050 UOG983050 UYC983050 VHY983050 VRU983050 WBQ983050 WLM983050 WVI983050 A11:A12">
      <formula1>"ADHP0001, ADHP0002, ADHP0003,-"</formula1>
    </dataValidation>
    <dataValidation type="list" allowBlank="1" showInputMessage="1" showErrorMessage="1" sqref="A10">
      <formula1>"ADHP0001, ADHP0002, ADHP0003"</formula1>
    </dataValidation>
  </dataValidations>
  <pageMargins left="0.25" right="0" top="0.75" bottom="0.5" header="0.3" footer="0.3"/>
  <pageSetup paperSize="9" scale="4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I5"/>
  <sheetViews>
    <sheetView showGridLines="0" zoomScale="80" zoomScaleNormal="80" workbookViewId="0">
      <pane xSplit="2" ySplit="4" topLeftCell="C5" activePane="bottomRight" state="frozen"/>
      <selection pane="topRight" activeCell="C1" sqref="C1"/>
      <selection pane="bottomLeft" activeCell="A5" sqref="A5"/>
      <selection pane="bottomRight" activeCell="G5" sqref="G5"/>
    </sheetView>
  </sheetViews>
  <sheetFormatPr defaultRowHeight="14.25" x14ac:dyDescent="0.2"/>
  <cols>
    <col min="2" max="4" width="35.25" style="10" customWidth="1"/>
    <col min="5" max="5" width="73" style="120" customWidth="1"/>
    <col min="6" max="7" width="15.75" bestFit="1" customWidth="1"/>
    <col min="8" max="8" width="9" style="120"/>
    <col min="9" max="9" width="23.75" customWidth="1"/>
  </cols>
  <sheetData>
    <row r="3" spans="2:9" ht="15" x14ac:dyDescent="0.2">
      <c r="B3" s="223" t="s">
        <v>25</v>
      </c>
      <c r="C3" s="223"/>
      <c r="D3" s="223"/>
    </row>
    <row r="4" spans="2:9" ht="42.75" x14ac:dyDescent="0.2">
      <c r="B4" s="2" t="s">
        <v>22</v>
      </c>
      <c r="C4" s="11" t="s">
        <v>23</v>
      </c>
      <c r="D4" s="11" t="s">
        <v>24</v>
      </c>
      <c r="E4" s="121" t="s">
        <v>135</v>
      </c>
      <c r="F4" s="45" t="s">
        <v>136</v>
      </c>
      <c r="G4" s="45" t="s">
        <v>137</v>
      </c>
    </row>
    <row r="5" spans="2:9" ht="15" x14ac:dyDescent="0.2">
      <c r="B5" s="130" t="s">
        <v>395</v>
      </c>
      <c r="C5" s="122" t="s">
        <v>395</v>
      </c>
      <c r="D5" s="128" t="s">
        <v>395</v>
      </c>
      <c r="E5" s="130" t="s">
        <v>395</v>
      </c>
      <c r="F5" s="44" t="s">
        <v>395</v>
      </c>
      <c r="G5" s="44" t="s">
        <v>395</v>
      </c>
      <c r="I5" s="127"/>
    </row>
  </sheetData>
  <mergeCells count="1">
    <mergeCell ref="B3:D3"/>
  </mergeCells>
  <pageMargins left="0.7" right="0.7" top="0.75" bottom="0.75" header="0.3" footer="0.3"/>
  <pageSetup paperSize="9" orientation="portrait"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J11"/>
  <sheetViews>
    <sheetView showGridLines="0" workbookViewId="0">
      <selection activeCell="O31" sqref="O31"/>
    </sheetView>
  </sheetViews>
  <sheetFormatPr defaultRowHeight="14.25" x14ac:dyDescent="0.2"/>
  <cols>
    <col min="2" max="10" width="11.875" customWidth="1"/>
  </cols>
  <sheetData>
    <row r="2" spans="2:10" ht="44.25" customHeight="1" x14ac:dyDescent="0.25">
      <c r="B2" s="224" t="s">
        <v>21</v>
      </c>
      <c r="C2" s="224"/>
      <c r="D2" s="224"/>
      <c r="E2" s="224"/>
      <c r="F2" s="224"/>
      <c r="G2" s="224"/>
      <c r="H2" s="224"/>
      <c r="I2" s="224"/>
      <c r="J2" s="224"/>
    </row>
    <row r="4" spans="2:10" ht="16.5" customHeight="1" x14ac:dyDescent="0.2">
      <c r="B4" s="225" t="s">
        <v>22</v>
      </c>
      <c r="C4" s="21" t="s">
        <v>20</v>
      </c>
      <c r="D4" s="21" t="s">
        <v>86</v>
      </c>
      <c r="E4" s="225" t="s">
        <v>87</v>
      </c>
      <c r="F4" s="225"/>
      <c r="G4" s="225"/>
      <c r="H4" s="225"/>
      <c r="I4" s="226" t="s">
        <v>88</v>
      </c>
      <c r="J4" s="226" t="s">
        <v>96</v>
      </c>
    </row>
    <row r="5" spans="2:10" ht="78.75" x14ac:dyDescent="0.2">
      <c r="B5" s="225"/>
      <c r="C5" s="225" t="s">
        <v>89</v>
      </c>
      <c r="D5" s="225" t="s">
        <v>90</v>
      </c>
      <c r="E5" s="21" t="s">
        <v>94</v>
      </c>
      <c r="F5" s="21" t="s">
        <v>91</v>
      </c>
      <c r="G5" s="21" t="s">
        <v>95</v>
      </c>
      <c r="H5" s="21" t="s">
        <v>92</v>
      </c>
      <c r="I5" s="227"/>
      <c r="J5" s="227"/>
    </row>
    <row r="6" spans="2:10" ht="15.75" x14ac:dyDescent="0.2">
      <c r="B6" s="225"/>
      <c r="C6" s="225"/>
      <c r="D6" s="225"/>
      <c r="E6" s="21" t="s">
        <v>93</v>
      </c>
      <c r="F6" s="21" t="s">
        <v>93</v>
      </c>
      <c r="G6" s="21" t="s">
        <v>93</v>
      </c>
      <c r="H6" s="21" t="s">
        <v>93</v>
      </c>
      <c r="I6" s="228"/>
      <c r="J6" s="228"/>
    </row>
    <row r="7" spans="2:10" ht="15.75" x14ac:dyDescent="0.2">
      <c r="B7" s="21" t="s">
        <v>48</v>
      </c>
      <c r="C7" s="21" t="s">
        <v>48</v>
      </c>
      <c r="D7" s="21" t="s">
        <v>48</v>
      </c>
      <c r="E7" s="21" t="s">
        <v>48</v>
      </c>
      <c r="F7" s="21" t="s">
        <v>48</v>
      </c>
      <c r="G7" s="21" t="s">
        <v>48</v>
      </c>
      <c r="H7" s="21" t="s">
        <v>48</v>
      </c>
      <c r="I7" s="21" t="s">
        <v>48</v>
      </c>
      <c r="J7" s="21" t="s">
        <v>48</v>
      </c>
    </row>
    <row r="8" spans="2:10" ht="15.75" x14ac:dyDescent="0.2">
      <c r="B8" s="21" t="s">
        <v>48</v>
      </c>
      <c r="C8" s="21" t="s">
        <v>48</v>
      </c>
      <c r="D8" s="21" t="s">
        <v>48</v>
      </c>
      <c r="E8" s="21" t="s">
        <v>48</v>
      </c>
      <c r="F8" s="21" t="s">
        <v>48</v>
      </c>
      <c r="G8" s="21" t="s">
        <v>48</v>
      </c>
      <c r="H8" s="21" t="s">
        <v>48</v>
      </c>
      <c r="I8" s="21" t="s">
        <v>48</v>
      </c>
      <c r="J8" s="21" t="s">
        <v>48</v>
      </c>
    </row>
    <row r="9" spans="2:10" ht="15.75" x14ac:dyDescent="0.2">
      <c r="B9" s="21" t="s">
        <v>48</v>
      </c>
      <c r="C9" s="21" t="s">
        <v>48</v>
      </c>
      <c r="D9" s="21" t="s">
        <v>48</v>
      </c>
      <c r="E9" s="21" t="s">
        <v>48</v>
      </c>
      <c r="F9" s="21" t="s">
        <v>48</v>
      </c>
      <c r="G9" s="21" t="s">
        <v>48</v>
      </c>
      <c r="H9" s="21" t="s">
        <v>48</v>
      </c>
      <c r="I9" s="21" t="s">
        <v>48</v>
      </c>
      <c r="J9" s="21" t="s">
        <v>48</v>
      </c>
    </row>
    <row r="10" spans="2:10" ht="15.75" x14ac:dyDescent="0.2">
      <c r="B10" s="21" t="s">
        <v>48</v>
      </c>
      <c r="C10" s="21" t="s">
        <v>48</v>
      </c>
      <c r="D10" s="21" t="s">
        <v>48</v>
      </c>
      <c r="E10" s="21" t="s">
        <v>48</v>
      </c>
      <c r="F10" s="21" t="s">
        <v>48</v>
      </c>
      <c r="G10" s="21" t="s">
        <v>48</v>
      </c>
      <c r="H10" s="21" t="s">
        <v>48</v>
      </c>
      <c r="I10" s="21" t="s">
        <v>48</v>
      </c>
      <c r="J10" s="21" t="s">
        <v>48</v>
      </c>
    </row>
    <row r="11" spans="2:10" ht="15.75" x14ac:dyDescent="0.2">
      <c r="B11" s="21" t="s">
        <v>48</v>
      </c>
      <c r="C11" s="21" t="s">
        <v>48</v>
      </c>
      <c r="D11" s="21" t="s">
        <v>48</v>
      </c>
      <c r="E11" s="21" t="s">
        <v>48</v>
      </c>
      <c r="F11" s="21" t="s">
        <v>48</v>
      </c>
      <c r="G11" s="21" t="s">
        <v>48</v>
      </c>
      <c r="H11" s="21" t="s">
        <v>48</v>
      </c>
      <c r="I11" s="21" t="s">
        <v>48</v>
      </c>
      <c r="J11" s="21" t="s">
        <v>48</v>
      </c>
    </row>
  </sheetData>
  <mergeCells count="7">
    <mergeCell ref="B2:J2"/>
    <mergeCell ref="B4:B6"/>
    <mergeCell ref="E4:H4"/>
    <mergeCell ref="C5:C6"/>
    <mergeCell ref="D5:D6"/>
    <mergeCell ref="I4:I6"/>
    <mergeCell ref="J4:J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G7"/>
  <sheetViews>
    <sheetView showGridLines="0" workbookViewId="0">
      <selection activeCell="D6" sqref="D6"/>
    </sheetView>
  </sheetViews>
  <sheetFormatPr defaultRowHeight="14.25" x14ac:dyDescent="0.2"/>
  <cols>
    <col min="2" max="6" width="14" customWidth="1"/>
    <col min="7" max="7" width="14.625" customWidth="1"/>
  </cols>
  <sheetData>
    <row r="2" spans="2:7" ht="15" x14ac:dyDescent="0.25">
      <c r="B2" s="13" t="s">
        <v>26</v>
      </c>
    </row>
    <row r="4" spans="2:7" ht="57.75" customHeight="1" x14ac:dyDescent="0.2">
      <c r="B4" s="11" t="s">
        <v>27</v>
      </c>
      <c r="C4" s="229" t="s">
        <v>28</v>
      </c>
      <c r="D4" s="230"/>
      <c r="E4" s="229" t="s">
        <v>29</v>
      </c>
      <c r="F4" s="230"/>
      <c r="G4" s="11" t="s">
        <v>35</v>
      </c>
    </row>
    <row r="5" spans="2:7" ht="57" x14ac:dyDescent="0.2">
      <c r="B5" s="1"/>
      <c r="C5" s="11" t="s">
        <v>30</v>
      </c>
      <c r="D5" s="11" t="s">
        <v>31</v>
      </c>
      <c r="E5" s="11" t="s">
        <v>32</v>
      </c>
      <c r="F5" s="11" t="s">
        <v>33</v>
      </c>
      <c r="G5" s="1"/>
    </row>
    <row r="6" spans="2:7" x14ac:dyDescent="0.2">
      <c r="B6" s="1"/>
      <c r="C6" s="123">
        <v>90</v>
      </c>
      <c r="D6" s="129" t="s">
        <v>868</v>
      </c>
      <c r="E6" s="126" t="s">
        <v>395</v>
      </c>
      <c r="F6" s="126" t="s">
        <v>395</v>
      </c>
      <c r="G6" s="126" t="s">
        <v>395</v>
      </c>
    </row>
    <row r="7" spans="2:7" ht="15" x14ac:dyDescent="0.25">
      <c r="B7" s="231" t="s">
        <v>34</v>
      </c>
      <c r="C7" s="232"/>
      <c r="D7" s="232"/>
      <c r="E7" s="232"/>
      <c r="F7" s="233"/>
      <c r="G7" s="1"/>
    </row>
  </sheetData>
  <mergeCells count="3">
    <mergeCell ref="C4:D4"/>
    <mergeCell ref="E4:F4"/>
    <mergeCell ref="B7:F7"/>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K22"/>
  <sheetViews>
    <sheetView showGridLines="0" topLeftCell="A18" workbookViewId="0">
      <pane xSplit="2" ySplit="4" topLeftCell="C22" activePane="bottomRight" state="frozen"/>
      <selection activeCell="A18" sqref="A18"/>
      <selection pane="topRight" activeCell="C18" sqref="C18"/>
      <selection pane="bottomLeft" activeCell="A22" sqref="A22"/>
      <selection pane="bottomRight" activeCell="B23" sqref="B23"/>
    </sheetView>
  </sheetViews>
  <sheetFormatPr defaultRowHeight="14.25" x14ac:dyDescent="0.2"/>
  <cols>
    <col min="2" max="6" width="9" style="9"/>
    <col min="7" max="7" width="14" customWidth="1"/>
    <col min="8" max="9" width="12.875" customWidth="1"/>
    <col min="10" max="10" width="15.625" customWidth="1"/>
  </cols>
  <sheetData>
    <row r="2" spans="2:7" ht="15" x14ac:dyDescent="0.25">
      <c r="B2" s="19" t="s">
        <v>84</v>
      </c>
      <c r="C2" s="19"/>
      <c r="D2" s="19"/>
      <c r="E2" s="19"/>
      <c r="F2" s="19"/>
      <c r="G2" s="13" t="s">
        <v>76</v>
      </c>
    </row>
    <row r="3" spans="2:7" ht="265.5" x14ac:dyDescent="0.2">
      <c r="B3" s="2">
        <v>1</v>
      </c>
      <c r="C3" s="2"/>
      <c r="D3" s="2"/>
      <c r="E3" s="2"/>
      <c r="F3" s="2"/>
      <c r="G3" s="12" t="s">
        <v>85</v>
      </c>
    </row>
    <row r="4" spans="2:7" ht="114" x14ac:dyDescent="0.2">
      <c r="B4" s="2">
        <v>2</v>
      </c>
      <c r="C4" s="2"/>
      <c r="D4" s="2"/>
      <c r="E4" s="2"/>
      <c r="F4" s="2"/>
      <c r="G4" s="12" t="s">
        <v>77</v>
      </c>
    </row>
    <row r="5" spans="2:7" ht="142.5" x14ac:dyDescent="0.2">
      <c r="B5" s="2">
        <v>3</v>
      </c>
      <c r="C5" s="2"/>
      <c r="D5" s="2"/>
      <c r="E5" s="2"/>
      <c r="F5" s="2"/>
      <c r="G5" s="12" t="s">
        <v>78</v>
      </c>
    </row>
    <row r="6" spans="2:7" ht="71.25" x14ac:dyDescent="0.2">
      <c r="B6" s="2">
        <v>4</v>
      </c>
      <c r="C6" s="2"/>
      <c r="D6" s="2"/>
      <c r="E6" s="2"/>
      <c r="F6" s="2"/>
      <c r="G6" s="12" t="s">
        <v>79</v>
      </c>
    </row>
    <row r="7" spans="2:7" ht="256.5" x14ac:dyDescent="0.2">
      <c r="B7" s="2">
        <v>5</v>
      </c>
      <c r="C7" s="2"/>
      <c r="D7" s="2"/>
      <c r="E7" s="2"/>
      <c r="F7" s="2"/>
      <c r="G7" s="12" t="s">
        <v>80</v>
      </c>
    </row>
    <row r="12" spans="2:7" ht="15" x14ac:dyDescent="0.2">
      <c r="B12" s="19" t="s">
        <v>81</v>
      </c>
      <c r="C12" s="19"/>
      <c r="D12" s="19"/>
      <c r="E12" s="19"/>
      <c r="F12" s="19"/>
    </row>
    <row r="14" spans="2:7" ht="99.75" x14ac:dyDescent="0.2">
      <c r="B14" s="9">
        <v>1</v>
      </c>
      <c r="G14" s="8" t="s">
        <v>82</v>
      </c>
    </row>
    <row r="15" spans="2:7" ht="128.25" x14ac:dyDescent="0.2">
      <c r="B15" s="9">
        <v>2</v>
      </c>
      <c r="G15" s="8" t="s">
        <v>83</v>
      </c>
    </row>
    <row r="21" spans="2:11" ht="45" x14ac:dyDescent="0.2">
      <c r="B21" s="26" t="s">
        <v>110</v>
      </c>
      <c r="C21" s="26" t="s">
        <v>115</v>
      </c>
      <c r="D21" s="26" t="s">
        <v>116</v>
      </c>
      <c r="E21" s="26" t="s">
        <v>117</v>
      </c>
      <c r="F21" s="26" t="s">
        <v>118</v>
      </c>
      <c r="G21" s="27" t="s">
        <v>111</v>
      </c>
      <c r="H21" s="27" t="s">
        <v>112</v>
      </c>
      <c r="I21" s="27" t="s">
        <v>113</v>
      </c>
      <c r="J21" s="234" t="s">
        <v>114</v>
      </c>
      <c r="K21" s="234"/>
    </row>
    <row r="22" spans="2:11" ht="20.25" customHeight="1" x14ac:dyDescent="0.2">
      <c r="B22" s="23">
        <v>46235</v>
      </c>
      <c r="C22" s="131">
        <v>0</v>
      </c>
      <c r="D22" s="131">
        <v>0</v>
      </c>
      <c r="E22" s="131">
        <v>0</v>
      </c>
      <c r="F22" s="131">
        <v>0</v>
      </c>
      <c r="G22" s="28">
        <f>IFERROR(C22/(C22+D22),0)</f>
        <v>0</v>
      </c>
      <c r="H22" s="28">
        <f>IFERROR(C22/(C22+E22),0)</f>
        <v>0</v>
      </c>
      <c r="I22" s="28">
        <f>IFERROR(C22/(C22+F22),0)</f>
        <v>0</v>
      </c>
      <c r="J22" s="28">
        <f t="shared" ref="J22" si="0">IFERROR((1/H22)+(1/G22),0)</f>
        <v>0</v>
      </c>
      <c r="K22" s="28">
        <f t="shared" ref="K22" si="1">IFERROR((1/I22)+(1),0)</f>
        <v>0</v>
      </c>
    </row>
  </sheetData>
  <mergeCells count="1">
    <mergeCell ref="J21:K21"/>
  </mergeCells>
  <pageMargins left="0.7" right="0.7" top="0.75" bottom="0.75" header="0.3" footer="0.3"/>
  <pageSetup paperSize="9" orientation="portrait" horizontalDpi="0" verticalDpi="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G35"/>
  <sheetViews>
    <sheetView showGridLines="0" topLeftCell="A4" zoomScale="85" zoomScaleNormal="85" workbookViewId="0">
      <selection activeCell="C17" sqref="C17:G17"/>
    </sheetView>
  </sheetViews>
  <sheetFormatPr defaultRowHeight="14.25" x14ac:dyDescent="0.2"/>
  <cols>
    <col min="3" max="3" width="42.5" customWidth="1"/>
    <col min="7" max="7" width="11.375" bestFit="1" customWidth="1"/>
    <col min="8" max="8" width="2" customWidth="1"/>
    <col min="10" max="10" width="42.375" customWidth="1"/>
    <col min="14" max="14" width="11.375" bestFit="1" customWidth="1"/>
    <col min="15" max="15" width="4.25" customWidth="1"/>
    <col min="17" max="17" width="41.875" customWidth="1"/>
    <col min="21" max="21" width="11.375" bestFit="1" customWidth="1"/>
  </cols>
  <sheetData>
    <row r="2" spans="2:7" ht="15" x14ac:dyDescent="0.25">
      <c r="B2" s="13" t="s">
        <v>36</v>
      </c>
    </row>
    <row r="3" spans="2:7" ht="11.25" customHeight="1" x14ac:dyDescent="0.2"/>
    <row r="4" spans="2:7" ht="36.75" customHeight="1" thickBot="1" x14ac:dyDescent="0.25">
      <c r="B4" s="247" t="s">
        <v>75</v>
      </c>
      <c r="C4" s="247"/>
      <c r="D4" s="247"/>
      <c r="E4" s="247"/>
      <c r="F4" s="247"/>
      <c r="G4" s="247"/>
    </row>
    <row r="5" spans="2:7" ht="16.5" thickBot="1" x14ac:dyDescent="0.25">
      <c r="B5" s="248" t="s">
        <v>163</v>
      </c>
      <c r="C5" s="249"/>
      <c r="D5" s="249"/>
      <c r="E5" s="249"/>
      <c r="F5" s="249"/>
      <c r="G5" s="250"/>
    </row>
    <row r="6" spans="2:7" ht="16.5" thickBot="1" x14ac:dyDescent="0.25">
      <c r="B6" s="248" t="s">
        <v>163</v>
      </c>
      <c r="C6" s="249"/>
      <c r="D6" s="249"/>
      <c r="E6" s="249"/>
      <c r="F6" s="249"/>
      <c r="G6" s="250"/>
    </row>
    <row r="7" spans="2:7" ht="15.75" x14ac:dyDescent="0.2">
      <c r="B7" s="118" t="s">
        <v>37</v>
      </c>
      <c r="C7" s="239" t="s">
        <v>13</v>
      </c>
      <c r="D7" s="251" t="s">
        <v>39</v>
      </c>
      <c r="E7" s="252"/>
      <c r="F7" s="252"/>
      <c r="G7" s="253"/>
    </row>
    <row r="8" spans="2:7" ht="16.5" thickBot="1" x14ac:dyDescent="0.25">
      <c r="B8" s="14" t="s">
        <v>38</v>
      </c>
      <c r="C8" s="240"/>
      <c r="D8" s="254"/>
      <c r="E8" s="255"/>
      <c r="F8" s="255"/>
      <c r="G8" s="256"/>
    </row>
    <row r="9" spans="2:7" ht="16.5" thickBot="1" x14ac:dyDescent="0.25">
      <c r="B9" s="124" t="s">
        <v>40</v>
      </c>
      <c r="C9" s="235" t="s">
        <v>41</v>
      </c>
      <c r="D9" s="237"/>
      <c r="E9" s="237"/>
      <c r="F9" s="237"/>
      <c r="G9" s="236"/>
    </row>
    <row r="10" spans="2:7" ht="16.5" thickBot="1" x14ac:dyDescent="0.25">
      <c r="B10" s="238">
        <v>1</v>
      </c>
      <c r="C10" s="238" t="s">
        <v>42</v>
      </c>
      <c r="D10" s="235" t="s">
        <v>43</v>
      </c>
      <c r="E10" s="237"/>
      <c r="F10" s="237"/>
      <c r="G10" s="236"/>
    </row>
    <row r="11" spans="2:7" ht="16.5" thickBot="1" x14ac:dyDescent="0.25">
      <c r="B11" s="239"/>
      <c r="C11" s="240"/>
      <c r="D11" s="125" t="s">
        <v>44</v>
      </c>
      <c r="E11" s="244" t="s">
        <v>45</v>
      </c>
      <c r="F11" s="246"/>
      <c r="G11" s="125" t="s">
        <v>46</v>
      </c>
    </row>
    <row r="12" spans="2:7" ht="16.5" thickBot="1" x14ac:dyDescent="0.25">
      <c r="B12" s="239"/>
      <c r="C12" s="15" t="s">
        <v>47</v>
      </c>
      <c r="D12" s="16" t="s">
        <v>163</v>
      </c>
      <c r="E12" s="241" t="s">
        <v>163</v>
      </c>
      <c r="F12" s="243"/>
      <c r="G12" s="16" t="s">
        <v>163</v>
      </c>
    </row>
    <row r="13" spans="2:7" ht="16.5" thickBot="1" x14ac:dyDescent="0.25">
      <c r="B13" s="239"/>
      <c r="C13" s="15" t="s">
        <v>49</v>
      </c>
      <c r="D13" s="16" t="s">
        <v>163</v>
      </c>
      <c r="E13" s="241" t="s">
        <v>163</v>
      </c>
      <c r="F13" s="243"/>
      <c r="G13" s="16" t="s">
        <v>163</v>
      </c>
    </row>
    <row r="14" spans="2:7" ht="16.5" thickBot="1" x14ac:dyDescent="0.25">
      <c r="B14" s="240"/>
      <c r="C14" s="15" t="s">
        <v>50</v>
      </c>
      <c r="D14" s="16" t="s">
        <v>163</v>
      </c>
      <c r="E14" s="241" t="s">
        <v>163</v>
      </c>
      <c r="F14" s="243"/>
      <c r="G14" s="16" t="s">
        <v>163</v>
      </c>
    </row>
    <row r="15" spans="2:7" ht="32.25" thickBot="1" x14ac:dyDescent="0.25">
      <c r="B15" s="124">
        <v>2</v>
      </c>
      <c r="C15" s="17" t="s">
        <v>51</v>
      </c>
      <c r="D15" s="16" t="s">
        <v>163</v>
      </c>
      <c r="E15" s="241" t="s">
        <v>163</v>
      </c>
      <c r="F15" s="243"/>
      <c r="G15" s="16" t="s">
        <v>163</v>
      </c>
    </row>
    <row r="16" spans="2:7" ht="32.25" thickBot="1" x14ac:dyDescent="0.25">
      <c r="B16" s="124">
        <v>3</v>
      </c>
      <c r="C16" s="17" t="s">
        <v>52</v>
      </c>
      <c r="D16" s="16" t="s">
        <v>163</v>
      </c>
      <c r="E16" s="241" t="s">
        <v>163</v>
      </c>
      <c r="F16" s="243"/>
      <c r="G16" s="16" t="s">
        <v>163</v>
      </c>
    </row>
    <row r="17" spans="2:7" ht="16.5" thickBot="1" x14ac:dyDescent="0.25">
      <c r="B17" s="238">
        <v>4</v>
      </c>
      <c r="C17" s="244" t="s">
        <v>53</v>
      </c>
      <c r="D17" s="245"/>
      <c r="E17" s="245"/>
      <c r="F17" s="245"/>
      <c r="G17" s="246"/>
    </row>
    <row r="18" spans="2:7" ht="16.5" thickBot="1" x14ac:dyDescent="0.25">
      <c r="B18" s="239"/>
      <c r="C18" s="15" t="s">
        <v>54</v>
      </c>
      <c r="D18" s="16" t="s">
        <v>163</v>
      </c>
      <c r="E18" s="241" t="s">
        <v>163</v>
      </c>
      <c r="F18" s="243" t="s">
        <v>163</v>
      </c>
      <c r="G18" s="16" t="s">
        <v>163</v>
      </c>
    </row>
    <row r="19" spans="2:7" ht="16.5" thickBot="1" x14ac:dyDescent="0.25">
      <c r="B19" s="240"/>
      <c r="C19" s="15" t="s">
        <v>55</v>
      </c>
      <c r="D19" s="16" t="s">
        <v>163</v>
      </c>
      <c r="E19" s="241" t="s">
        <v>163</v>
      </c>
      <c r="F19" s="243" t="s">
        <v>163</v>
      </c>
      <c r="G19" s="16" t="s">
        <v>163</v>
      </c>
    </row>
    <row r="20" spans="2:7" ht="16.5" thickBot="1" x14ac:dyDescent="0.25">
      <c r="B20" s="238">
        <v>5</v>
      </c>
      <c r="C20" s="244" t="s">
        <v>56</v>
      </c>
      <c r="D20" s="245"/>
      <c r="E20" s="245"/>
      <c r="F20" s="245"/>
      <c r="G20" s="246"/>
    </row>
    <row r="21" spans="2:7" ht="16.5" thickBot="1" x14ac:dyDescent="0.25">
      <c r="B21" s="239"/>
      <c r="C21" s="15" t="s">
        <v>57</v>
      </c>
      <c r="D21" s="16" t="s">
        <v>163</v>
      </c>
      <c r="E21" s="241" t="s">
        <v>163</v>
      </c>
      <c r="F21" s="243" t="s">
        <v>163</v>
      </c>
      <c r="G21" s="119" t="s">
        <v>163</v>
      </c>
    </row>
    <row r="22" spans="2:7" ht="16.5" thickBot="1" x14ac:dyDescent="0.25">
      <c r="B22" s="239"/>
      <c r="C22" s="15" t="s">
        <v>58</v>
      </c>
      <c r="D22" s="16" t="s">
        <v>163</v>
      </c>
      <c r="E22" s="241" t="s">
        <v>163</v>
      </c>
      <c r="F22" s="243" t="s">
        <v>163</v>
      </c>
      <c r="G22" s="16" t="s">
        <v>163</v>
      </c>
    </row>
    <row r="23" spans="2:7" ht="16.5" thickBot="1" x14ac:dyDescent="0.25">
      <c r="B23" s="240"/>
      <c r="C23" s="15" t="s">
        <v>59</v>
      </c>
      <c r="D23" s="16" t="s">
        <v>163</v>
      </c>
      <c r="E23" s="241" t="s">
        <v>163</v>
      </c>
      <c r="F23" s="243" t="s">
        <v>163</v>
      </c>
      <c r="G23" s="119" t="s">
        <v>163</v>
      </c>
    </row>
    <row r="24" spans="2:7" ht="16.5" thickBot="1" x14ac:dyDescent="0.25">
      <c r="B24" s="124">
        <v>6</v>
      </c>
      <c r="C24" s="18" t="s">
        <v>60</v>
      </c>
      <c r="D24" s="125" t="s">
        <v>163</v>
      </c>
      <c r="E24" s="235" t="s">
        <v>163</v>
      </c>
      <c r="F24" s="236" t="s">
        <v>163</v>
      </c>
      <c r="G24" s="125" t="s">
        <v>163</v>
      </c>
    </row>
    <row r="25" spans="2:7" ht="16.5" thickBot="1" x14ac:dyDescent="0.25">
      <c r="B25" s="124">
        <v>7</v>
      </c>
      <c r="C25" s="18" t="s">
        <v>61</v>
      </c>
      <c r="D25" s="125" t="s">
        <v>163</v>
      </c>
      <c r="E25" s="235" t="s">
        <v>163</v>
      </c>
      <c r="F25" s="236" t="s">
        <v>163</v>
      </c>
      <c r="G25" s="125" t="s">
        <v>163</v>
      </c>
    </row>
    <row r="26" spans="2:7" ht="16.5" thickBot="1" x14ac:dyDescent="0.25">
      <c r="B26" s="124">
        <v>8</v>
      </c>
      <c r="C26" s="18" t="s">
        <v>62</v>
      </c>
      <c r="D26" s="125" t="s">
        <v>163</v>
      </c>
      <c r="E26" s="235" t="s">
        <v>163</v>
      </c>
      <c r="F26" s="236" t="s">
        <v>163</v>
      </c>
      <c r="G26" s="125" t="s">
        <v>163</v>
      </c>
    </row>
    <row r="27" spans="2:7" ht="16.5" thickBot="1" x14ac:dyDescent="0.25">
      <c r="B27" s="124" t="s">
        <v>63</v>
      </c>
      <c r="C27" s="235" t="s">
        <v>64</v>
      </c>
      <c r="D27" s="237"/>
      <c r="E27" s="237"/>
      <c r="F27" s="237"/>
      <c r="G27" s="236"/>
    </row>
    <row r="28" spans="2:7" ht="16.5" thickBot="1" x14ac:dyDescent="0.25">
      <c r="B28" s="238">
        <v>1</v>
      </c>
      <c r="C28" s="235" t="s">
        <v>65</v>
      </c>
      <c r="D28" s="237"/>
      <c r="E28" s="237"/>
      <c r="F28" s="237"/>
      <c r="G28" s="236"/>
    </row>
    <row r="29" spans="2:7" ht="16.5" thickBot="1" x14ac:dyDescent="0.25">
      <c r="B29" s="239"/>
      <c r="C29" s="15" t="s">
        <v>66</v>
      </c>
      <c r="D29" s="241" t="s">
        <v>48</v>
      </c>
      <c r="E29" s="242"/>
      <c r="F29" s="242"/>
      <c r="G29" s="243"/>
    </row>
    <row r="30" spans="2:7" ht="16.5" thickBot="1" x14ac:dyDescent="0.25">
      <c r="B30" s="239"/>
      <c r="C30" s="18" t="s">
        <v>67</v>
      </c>
      <c r="D30" s="235" t="s">
        <v>68</v>
      </c>
      <c r="E30" s="236"/>
      <c r="F30" s="235" t="s">
        <v>69</v>
      </c>
      <c r="G30" s="236"/>
    </row>
    <row r="31" spans="2:7" ht="16.5" thickBot="1" x14ac:dyDescent="0.25">
      <c r="B31" s="239"/>
      <c r="C31" s="15" t="s">
        <v>70</v>
      </c>
      <c r="D31" s="241" t="s">
        <v>163</v>
      </c>
      <c r="E31" s="243" t="s">
        <v>163</v>
      </c>
      <c r="F31" s="241" t="s">
        <v>163</v>
      </c>
      <c r="G31" s="243" t="s">
        <v>163</v>
      </c>
    </row>
    <row r="32" spans="2:7" ht="16.5" thickBot="1" x14ac:dyDescent="0.25">
      <c r="B32" s="239"/>
      <c r="C32" s="15" t="s">
        <v>71</v>
      </c>
      <c r="D32" s="241" t="s">
        <v>163</v>
      </c>
      <c r="E32" s="243" t="s">
        <v>163</v>
      </c>
      <c r="F32" s="241" t="s">
        <v>163</v>
      </c>
      <c r="G32" s="243" t="s">
        <v>163</v>
      </c>
    </row>
    <row r="33" spans="2:7" ht="16.5" thickBot="1" x14ac:dyDescent="0.25">
      <c r="B33" s="240"/>
      <c r="C33" s="15" t="s">
        <v>72</v>
      </c>
      <c r="D33" s="241" t="s">
        <v>163</v>
      </c>
      <c r="E33" s="243" t="s">
        <v>163</v>
      </c>
      <c r="F33" s="241" t="s">
        <v>163</v>
      </c>
      <c r="G33" s="243" t="s">
        <v>163</v>
      </c>
    </row>
    <row r="34" spans="2:7" ht="16.5" thickBot="1" x14ac:dyDescent="0.25">
      <c r="B34" s="238">
        <v>2</v>
      </c>
      <c r="C34" s="18" t="s">
        <v>73</v>
      </c>
      <c r="D34" s="241" t="s">
        <v>163</v>
      </c>
      <c r="E34" s="243" t="s">
        <v>163</v>
      </c>
      <c r="F34" s="241" t="s">
        <v>163</v>
      </c>
      <c r="G34" s="243" t="s">
        <v>163</v>
      </c>
    </row>
    <row r="35" spans="2:7" ht="16.5" thickBot="1" x14ac:dyDescent="0.25">
      <c r="B35" s="240"/>
      <c r="C35" s="15" t="s">
        <v>74</v>
      </c>
      <c r="D35" s="241" t="s">
        <v>163</v>
      </c>
      <c r="E35" s="243" t="s">
        <v>163</v>
      </c>
      <c r="F35" s="241" t="s">
        <v>163</v>
      </c>
      <c r="G35" s="243" t="s">
        <v>163</v>
      </c>
    </row>
  </sheetData>
  <mergeCells count="44">
    <mergeCell ref="B4:G4"/>
    <mergeCell ref="B5:G5"/>
    <mergeCell ref="B6:G6"/>
    <mergeCell ref="C7:C8"/>
    <mergeCell ref="D7:G8"/>
    <mergeCell ref="C9:G9"/>
    <mergeCell ref="B10:B14"/>
    <mergeCell ref="C10:C11"/>
    <mergeCell ref="D10:G10"/>
    <mergeCell ref="E11:F11"/>
    <mergeCell ref="E12:F12"/>
    <mergeCell ref="E13:F13"/>
    <mergeCell ref="E14:F14"/>
    <mergeCell ref="E15:F15"/>
    <mergeCell ref="E16:F16"/>
    <mergeCell ref="B17:B19"/>
    <mergeCell ref="C17:G17"/>
    <mergeCell ref="E18:F18"/>
    <mergeCell ref="E19:F19"/>
    <mergeCell ref="B20:B23"/>
    <mergeCell ref="C20:G20"/>
    <mergeCell ref="E21:F21"/>
    <mergeCell ref="E22:F22"/>
    <mergeCell ref="E23:F23"/>
    <mergeCell ref="B34:B35"/>
    <mergeCell ref="D34:E34"/>
    <mergeCell ref="F34:G34"/>
    <mergeCell ref="D35:E35"/>
    <mergeCell ref="F35:G35"/>
    <mergeCell ref="E24:F24"/>
    <mergeCell ref="E25:F25"/>
    <mergeCell ref="E26:F26"/>
    <mergeCell ref="C27:G27"/>
    <mergeCell ref="B28:B33"/>
    <mergeCell ref="C28:G28"/>
    <mergeCell ref="D29:G29"/>
    <mergeCell ref="D30:E30"/>
    <mergeCell ref="F30:G30"/>
    <mergeCell ref="D31:E31"/>
    <mergeCell ref="F31:G31"/>
    <mergeCell ref="D32:E32"/>
    <mergeCell ref="F32:G32"/>
    <mergeCell ref="D33:E33"/>
    <mergeCell ref="F33:G33"/>
  </mergeCells>
  <pageMargins left="0.7" right="0.7" top="0.75" bottom="0.75" header="0.3" footer="0.3"/>
  <pageSetup paperSize="9" orientation="portrait" horizontalDpi="0"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20"/>
  <sheetViews>
    <sheetView showGridLines="0" workbookViewId="0">
      <pane xSplit="2" ySplit="2" topLeftCell="C3" activePane="bottomRight" state="frozen"/>
      <selection pane="topRight" activeCell="C1" sqref="C1"/>
      <selection pane="bottomLeft" activeCell="A3" sqref="A3"/>
      <selection pane="bottomRight" activeCell="C33" sqref="C33"/>
    </sheetView>
  </sheetViews>
  <sheetFormatPr defaultRowHeight="14.25" x14ac:dyDescent="0.2"/>
  <cols>
    <col min="2" max="2" width="5.125" customWidth="1"/>
    <col min="3" max="3" width="53.125" bestFit="1" customWidth="1"/>
    <col min="4" max="4" width="18.75" customWidth="1"/>
  </cols>
  <sheetData>
    <row r="2" spans="2:4" ht="31.5" customHeight="1" x14ac:dyDescent="0.2">
      <c r="B2" s="6" t="s">
        <v>14</v>
      </c>
      <c r="C2" s="7" t="s">
        <v>13</v>
      </c>
      <c r="D2" s="6" t="s">
        <v>18</v>
      </c>
    </row>
    <row r="3" spans="2:4" x14ac:dyDescent="0.2">
      <c r="B3" s="257">
        <v>1</v>
      </c>
      <c r="C3" s="3" t="s">
        <v>4</v>
      </c>
      <c r="D3" s="4"/>
    </row>
    <row r="4" spans="2:4" x14ac:dyDescent="0.2">
      <c r="B4" s="257"/>
      <c r="C4" s="3" t="s">
        <v>5</v>
      </c>
      <c r="D4" s="4">
        <v>1</v>
      </c>
    </row>
    <row r="5" spans="2:4" x14ac:dyDescent="0.2">
      <c r="B5" s="257"/>
      <c r="C5" s="3" t="s">
        <v>6</v>
      </c>
      <c r="D5" s="4">
        <v>2</v>
      </c>
    </row>
    <row r="6" spans="2:4" x14ac:dyDescent="0.2">
      <c r="B6" s="5">
        <v>2</v>
      </c>
      <c r="C6" s="3" t="s">
        <v>7</v>
      </c>
      <c r="D6" s="4">
        <v>12</v>
      </c>
    </row>
    <row r="7" spans="2:4" x14ac:dyDescent="0.2">
      <c r="B7" s="257">
        <v>3</v>
      </c>
      <c r="C7" s="3" t="s">
        <v>8</v>
      </c>
      <c r="D7" s="4"/>
    </row>
    <row r="8" spans="2:4" x14ac:dyDescent="0.2">
      <c r="B8" s="257"/>
      <c r="C8" s="3" t="s">
        <v>2</v>
      </c>
      <c r="D8" s="4">
        <v>30</v>
      </c>
    </row>
    <row r="9" spans="2:4" x14ac:dyDescent="0.2">
      <c r="B9" s="257"/>
      <c r="C9" s="3" t="s">
        <v>15</v>
      </c>
      <c r="D9" s="4">
        <v>50</v>
      </c>
    </row>
    <row r="10" spans="2:4" x14ac:dyDescent="0.2">
      <c r="B10" s="257"/>
      <c r="C10" s="3" t="s">
        <v>3</v>
      </c>
      <c r="D10" s="4">
        <v>50</v>
      </c>
    </row>
    <row r="11" spans="2:4" x14ac:dyDescent="0.2">
      <c r="B11" s="257">
        <v>4</v>
      </c>
      <c r="C11" s="3" t="s">
        <v>9</v>
      </c>
      <c r="D11" s="4"/>
    </row>
    <row r="12" spans="2:4" x14ac:dyDescent="0.2">
      <c r="B12" s="257"/>
      <c r="C12" s="3" t="s">
        <v>5</v>
      </c>
      <c r="D12" s="4">
        <v>2</v>
      </c>
    </row>
    <row r="13" spans="2:4" x14ac:dyDescent="0.2">
      <c r="B13" s="257"/>
      <c r="C13" s="3" t="s">
        <v>6</v>
      </c>
      <c r="D13" s="4">
        <v>3</v>
      </c>
    </row>
    <row r="14" spans="2:4" x14ac:dyDescent="0.2">
      <c r="B14" s="257">
        <v>5</v>
      </c>
      <c r="C14" s="3" t="s">
        <v>10</v>
      </c>
      <c r="D14" s="4"/>
    </row>
    <row r="15" spans="2:4" x14ac:dyDescent="0.2">
      <c r="B15" s="257"/>
      <c r="C15" s="3" t="s">
        <v>5</v>
      </c>
      <c r="D15" s="4">
        <v>2</v>
      </c>
    </row>
    <row r="16" spans="2:4" x14ac:dyDescent="0.2">
      <c r="B16" s="257"/>
      <c r="C16" s="3" t="s">
        <v>6</v>
      </c>
      <c r="D16" s="4">
        <v>3</v>
      </c>
    </row>
    <row r="17" spans="2:4" x14ac:dyDescent="0.2">
      <c r="B17" s="257">
        <v>6</v>
      </c>
      <c r="C17" s="3" t="s">
        <v>11</v>
      </c>
      <c r="D17" s="4"/>
    </row>
    <row r="18" spans="2:4" x14ac:dyDescent="0.2">
      <c r="B18" s="257"/>
      <c r="C18" s="3" t="s">
        <v>16</v>
      </c>
      <c r="D18" s="4">
        <v>120</v>
      </c>
    </row>
    <row r="19" spans="2:4" x14ac:dyDescent="0.2">
      <c r="B19" s="257">
        <v>7</v>
      </c>
      <c r="C19" s="3" t="s">
        <v>12</v>
      </c>
      <c r="D19" s="4"/>
    </row>
    <row r="20" spans="2:4" x14ac:dyDescent="0.2">
      <c r="B20" s="257"/>
      <c r="C20" s="3" t="s">
        <v>17</v>
      </c>
      <c r="D20" s="4">
        <v>120</v>
      </c>
    </row>
  </sheetData>
  <dataConsolidate/>
  <mergeCells count="6">
    <mergeCell ref="B19:B20"/>
    <mergeCell ref="B3:B5"/>
    <mergeCell ref="B7:B10"/>
    <mergeCell ref="B11:B13"/>
    <mergeCell ref="B14:B16"/>
    <mergeCell ref="B17:B18"/>
  </mergeCells>
  <pageMargins left="0.7" right="0.7" top="0.75" bottom="0.75" header="0.3" footer="0.3"/>
  <pageSetup paperSize="9" orientation="portrait" horizontalDpi="0"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9"/>
  <sheetViews>
    <sheetView showGridLines="0" workbookViewId="0">
      <selection activeCell="C34" sqref="C34"/>
    </sheetView>
  </sheetViews>
  <sheetFormatPr defaultRowHeight="14.25" x14ac:dyDescent="0.2"/>
  <cols>
    <col min="2" max="4" width="16.375" customWidth="1"/>
  </cols>
  <sheetData>
    <row r="1" spans="2:4" ht="15" thickBot="1" x14ac:dyDescent="0.25"/>
    <row r="2" spans="2:4" ht="30.75" customHeight="1" x14ac:dyDescent="0.2">
      <c r="B2" s="20" t="s">
        <v>0</v>
      </c>
      <c r="C2" s="238" t="s">
        <v>97</v>
      </c>
      <c r="D2" s="238" t="s">
        <v>98</v>
      </c>
    </row>
    <row r="3" spans="2:4" ht="16.5" thickBot="1" x14ac:dyDescent="0.25">
      <c r="B3" s="22" t="s">
        <v>1</v>
      </c>
      <c r="C3" s="240"/>
      <c r="D3" s="240"/>
    </row>
    <row r="4" spans="2:4" ht="32.25" thickBot="1" x14ac:dyDescent="0.25">
      <c r="B4" s="22" t="s">
        <v>99</v>
      </c>
      <c r="C4" s="15" t="s">
        <v>100</v>
      </c>
      <c r="D4" s="16">
        <v>90</v>
      </c>
    </row>
    <row r="5" spans="2:4" ht="16.5" thickBot="1" x14ac:dyDescent="0.25">
      <c r="B5" s="22" t="s">
        <v>101</v>
      </c>
      <c r="C5" s="15" t="s">
        <v>102</v>
      </c>
      <c r="D5" s="16">
        <v>90</v>
      </c>
    </row>
    <row r="6" spans="2:4" ht="16.5" thickBot="1" x14ac:dyDescent="0.25">
      <c r="B6" s="22" t="s">
        <v>103</v>
      </c>
      <c r="C6" s="15" t="s">
        <v>19</v>
      </c>
      <c r="D6" s="16">
        <v>90</v>
      </c>
    </row>
    <row r="7" spans="2:4" ht="32.25" thickBot="1" x14ac:dyDescent="0.25">
      <c r="B7" s="22" t="s">
        <v>104</v>
      </c>
      <c r="C7" s="15" t="s">
        <v>105</v>
      </c>
      <c r="D7" s="16">
        <v>90</v>
      </c>
    </row>
    <row r="8" spans="2:4" ht="16.5" thickBot="1" x14ac:dyDescent="0.25">
      <c r="B8" s="22" t="s">
        <v>106</v>
      </c>
      <c r="C8" s="15" t="s">
        <v>107</v>
      </c>
      <c r="D8" s="16">
        <v>90</v>
      </c>
    </row>
    <row r="9" spans="2:4" ht="48" thickBot="1" x14ac:dyDescent="0.25">
      <c r="B9" s="22" t="s">
        <v>108</v>
      </c>
      <c r="C9" s="15" t="s">
        <v>109</v>
      </c>
      <c r="D9" s="16">
        <v>85</v>
      </c>
    </row>
  </sheetData>
  <mergeCells count="2">
    <mergeCell ref="C2:C3"/>
    <mergeCell ref="D2:D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2</vt:i4>
      </vt:variant>
    </vt:vector>
  </HeadingPairs>
  <TitlesOfParts>
    <vt:vector size="11" baseType="lpstr">
      <vt:lpstr>I_r</vt:lpstr>
      <vt:lpstr>I</vt:lpstr>
      <vt:lpstr>II</vt:lpstr>
      <vt:lpstr>I_f</vt:lpstr>
      <vt:lpstr>III</vt:lpstr>
      <vt:lpstr>IV</vt:lpstr>
      <vt:lpstr>V</vt:lpstr>
      <vt:lpstr>Restoration Time</vt:lpstr>
      <vt:lpstr>Element wise Avail.</vt:lpstr>
      <vt:lpstr>I!Print_Area</vt:lpstr>
      <vt:lpstr>I!Print_Titles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Priyvrat Sharma</dc:creator>
  <cp:lastModifiedBy>Pankaj Kapoor</cp:lastModifiedBy>
  <dcterms:created xsi:type="dcterms:W3CDTF">2026-01-21T09:24:36Z</dcterms:created>
  <dcterms:modified xsi:type="dcterms:W3CDTF">2026-09-07T12:47:51Z</dcterms:modified>
</cp:coreProperties>
</file>